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E471C556-C58E-4159-B670-9C802D726D9B}" xr6:coauthVersionLast="47" xr6:coauthVersionMax="47" xr10:uidLastSave="{00000000-0000-0000-0000-000000000000}"/>
  <bookViews>
    <workbookView xWindow="1665" yWindow="720" windowWidth="27135" windowHeight="15480" xr2:uid="{00000000-000D-0000-FFFF-FFFF00000000}"/>
  </bookViews>
  <sheets>
    <sheet name="Sheet1" sheetId="1" r:id="rId1"/>
    <sheet name="POPULATIA ACTIVA CIVILA 2025" sheetId="4" r:id="rId2"/>
  </sheets>
  <externalReferences>
    <externalReference r:id="rId3"/>
  </externalReferences>
  <definedNames>
    <definedName name="_xlnm.Print_Area" localSheetId="0">Sheet1!$A$1:$K$26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E10" i="1" l="1"/>
  <c r="H13" i="1"/>
  <c r="I13" i="1"/>
  <c r="J13" i="1"/>
  <c r="K13" i="1"/>
  <c r="G13" i="1"/>
  <c r="F13" i="1"/>
  <c r="D12" i="1" l="1"/>
  <c r="E12" i="1" l="1"/>
  <c r="E11" i="1" l="1"/>
  <c r="D11" i="1"/>
  <c r="D10" i="1"/>
  <c r="D13" i="1" l="1"/>
  <c r="E16" i="1" s="1"/>
  <c r="E13" i="1"/>
</calcChain>
</file>

<file path=xl/sharedStrings.xml><?xml version="1.0" encoding="utf-8"?>
<sst xmlns="http://schemas.openxmlformats.org/spreadsheetml/2006/main" count="87" uniqueCount="79">
  <si>
    <t>SITUATIA STATISTICA A SOMAJULUI</t>
  </si>
  <si>
    <t xml:space="preserve">                             </t>
  </si>
  <si>
    <t>Nr. crt</t>
  </si>
  <si>
    <t>Denumire indicator</t>
  </si>
  <si>
    <t>TOTAL</t>
  </si>
  <si>
    <t>din    care:</t>
  </si>
  <si>
    <t>Total</t>
  </si>
  <si>
    <t>Femei</t>
  </si>
  <si>
    <t>T</t>
  </si>
  <si>
    <t>F</t>
  </si>
  <si>
    <t>Beneficiari indemnizatie de somaj (75%)</t>
  </si>
  <si>
    <t>Beneficiari indemnizatie de somaj (50%)</t>
  </si>
  <si>
    <t xml:space="preserve">Someri care nu beneficiaza de drepturi banesti </t>
  </si>
  <si>
    <t xml:space="preserve">RATA SOMAJULUI: </t>
  </si>
  <si>
    <t>%</t>
  </si>
  <si>
    <t>PRIMAR, GIMNAZIAL, PROFESIONAL</t>
  </si>
  <si>
    <t>UNIVERSITAR</t>
  </si>
  <si>
    <t>LICEAL,               POSTLICEAL</t>
  </si>
  <si>
    <t>JUD. VRANCEA</t>
  </si>
  <si>
    <t>VRANCEA</t>
  </si>
  <si>
    <t xml:space="preserve">DENUMIRE </t>
  </si>
  <si>
    <t>REGIUNE/JUDET</t>
  </si>
  <si>
    <t>Barbati</t>
  </si>
  <si>
    <t>MACROREGIUNEA UNU</t>
  </si>
  <si>
    <t>NORD VEST</t>
  </si>
  <si>
    <t>BIHOR</t>
  </si>
  <si>
    <t>BISTRITA</t>
  </si>
  <si>
    <t>CLUJ</t>
  </si>
  <si>
    <t>MARAMURES</t>
  </si>
  <si>
    <t>SATU M.</t>
  </si>
  <si>
    <t>SALAJ</t>
  </si>
  <si>
    <t>CENTRU</t>
  </si>
  <si>
    <t xml:space="preserve">ALBA </t>
  </si>
  <si>
    <t>BRASOV</t>
  </si>
  <si>
    <t>COVASNA</t>
  </si>
  <si>
    <t>HARGHITA</t>
  </si>
  <si>
    <t>MURES</t>
  </si>
  <si>
    <t>SIBIU</t>
  </si>
  <si>
    <t>MACROREGIUNEA DOI</t>
  </si>
  <si>
    <t>NORD EST</t>
  </si>
  <si>
    <t>BACAU</t>
  </si>
  <si>
    <t>BOTOSANI</t>
  </si>
  <si>
    <t>IASI</t>
  </si>
  <si>
    <t>NEAMT</t>
  </si>
  <si>
    <t>SUCEAVA</t>
  </si>
  <si>
    <t>VASLUI</t>
  </si>
  <si>
    <t>SUD EST</t>
  </si>
  <si>
    <t>BRAILA</t>
  </si>
  <si>
    <t>BUZAU</t>
  </si>
  <si>
    <t>CONSTANTA</t>
  </si>
  <si>
    <t>GALATI</t>
  </si>
  <si>
    <t>TULCEA</t>
  </si>
  <si>
    <t>MACROREGIUNEA TREI</t>
  </si>
  <si>
    <t>SUD - MUNTENIA</t>
  </si>
  <si>
    <t>ARGES</t>
  </si>
  <si>
    <t>CALARASI</t>
  </si>
  <si>
    <t>DAMBOVITA</t>
  </si>
  <si>
    <t>GIURGIU</t>
  </si>
  <si>
    <t>IALOMITA</t>
  </si>
  <si>
    <t>PRAHOVA</t>
  </si>
  <si>
    <t>TELEORMAN</t>
  </si>
  <si>
    <t>BUCURESTI - ILFOV</t>
  </si>
  <si>
    <t>MUN. BUC.</t>
  </si>
  <si>
    <t>ILFOV</t>
  </si>
  <si>
    <t>MACROREGIUNEA PATRU</t>
  </si>
  <si>
    <t>SUD VEST - OLTENIA</t>
  </si>
  <si>
    <t>DOLJ</t>
  </si>
  <si>
    <t>GORJ</t>
  </si>
  <si>
    <t>MEHEDINTI</t>
  </si>
  <si>
    <t>OLT</t>
  </si>
  <si>
    <t>VALCEA</t>
  </si>
  <si>
    <t>VEST</t>
  </si>
  <si>
    <t>ARAD</t>
  </si>
  <si>
    <t>CARAS</t>
  </si>
  <si>
    <t>HUNEDOARA</t>
  </si>
  <si>
    <t>TIMIS</t>
  </si>
  <si>
    <t>POPULATIA ACTIVA CIVILA la 1 ianuarie 2025</t>
  </si>
  <si>
    <t xml:space="preserve">          Date     efective</t>
  </si>
  <si>
    <t>LA DATA DE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</si>
</sst>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Palatino Linotype"/>
      <family val="1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FF"/>
      <name val="Palatino Linotype"/>
      <family val="1"/>
    </font>
    <font>
      <b/>
      <sz val="10"/>
      <color rgb="FF33CC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9" fillId="0" borderId="0"/>
    <xf numFmtId="0" fontId="8" fillId="0" borderId="0"/>
  </cellStyleXfs>
  <cellXfs count="7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7" fillId="0" borderId="0" xfId="0" applyFont="1"/>
    <xf numFmtId="0" fontId="8" fillId="0" borderId="0" xfId="3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3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3" fillId="0" borderId="0" xfId="0" applyFont="1"/>
    <xf numFmtId="0" fontId="23" fillId="0" borderId="24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164" fontId="18" fillId="0" borderId="1" xfId="0" applyNumberFormat="1" applyFont="1" applyBorder="1"/>
    <xf numFmtId="0" fontId="18" fillId="0" borderId="1" xfId="0" applyFont="1" applyBorder="1"/>
    <xf numFmtId="164" fontId="8" fillId="0" borderId="1" xfId="0" applyNumberFormat="1" applyFont="1" applyBorder="1"/>
    <xf numFmtId="164" fontId="16" fillId="0" borderId="1" xfId="0" applyNumberFormat="1" applyFont="1" applyBorder="1"/>
    <xf numFmtId="164" fontId="8" fillId="0" borderId="2" xfId="0" applyNumberFormat="1" applyFont="1" applyBorder="1"/>
    <xf numFmtId="0" fontId="18" fillId="0" borderId="28" xfId="0" applyFont="1" applyBorder="1"/>
    <xf numFmtId="0" fontId="18" fillId="0" borderId="22" xfId="0" applyFont="1" applyBorder="1"/>
    <xf numFmtId="0" fontId="23" fillId="0" borderId="23" xfId="0" applyFont="1" applyBorder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5">
    <cellStyle name="Normal" xfId="0" builtinId="0"/>
    <cellStyle name="Normal 11" xfId="4" xr:uid="{A2B0ECC2-2716-410F-AFDD-69236C61537F}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Medium9"/>
  <colors>
    <mruColors>
      <color rgb="FF33CC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_GTZ_FEBRUAR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A"/>
      <sheetName val="Populatia activa 2025"/>
      <sheetName val="F07-SITSOM"/>
      <sheetName val="F13-ind75"/>
      <sheetName val="F14-ind50"/>
      <sheetName val="F15-b.pl."/>
      <sheetName val="F16-neind."/>
      <sheetName val="centr NU COMPLETATI"/>
      <sheetName val="f17 GRUPE VARSTA"/>
      <sheetName val="F19 DURATA SOMAJ"/>
      <sheetName val="Durata somaj indemnizat"/>
      <sheetName val="SLD NU COMPLETATI"/>
      <sheetName val="INTRARI"/>
      <sheetName val="IESIRI"/>
      <sheetName val="profilare varste "/>
      <sheetName val="profilare varste NU COMPLETATI"/>
      <sheetName val="profilare   durata"/>
      <sheetName val="profilare   studii"/>
    </sheetNames>
    <sheetDataSet>
      <sheetData sheetId="0"/>
      <sheetData sheetId="1"/>
      <sheetData sheetId="2"/>
      <sheetData sheetId="3">
        <row r="9">
          <cell r="D9">
            <v>18</v>
          </cell>
          <cell r="E9">
            <v>8</v>
          </cell>
          <cell r="H9">
            <v>170</v>
          </cell>
          <cell r="I9">
            <v>88</v>
          </cell>
          <cell r="J9">
            <v>141</v>
          </cell>
          <cell r="K9">
            <v>52</v>
          </cell>
          <cell r="L9">
            <v>194</v>
          </cell>
          <cell r="M9">
            <v>116</v>
          </cell>
          <cell r="N9">
            <v>25</v>
          </cell>
          <cell r="O9">
            <v>21</v>
          </cell>
          <cell r="P9">
            <v>55</v>
          </cell>
          <cell r="Q9">
            <v>33</v>
          </cell>
        </row>
      </sheetData>
      <sheetData sheetId="4">
        <row r="10">
          <cell r="D10">
            <v>0</v>
          </cell>
          <cell r="E10">
            <v>0</v>
          </cell>
          <cell r="H10">
            <v>0</v>
          </cell>
          <cell r="I10">
            <v>0</v>
          </cell>
          <cell r="J10">
            <v>2</v>
          </cell>
          <cell r="K10">
            <v>0</v>
          </cell>
          <cell r="L10">
            <v>9</v>
          </cell>
          <cell r="M10">
            <v>5</v>
          </cell>
          <cell r="N10">
            <v>11</v>
          </cell>
          <cell r="O10">
            <v>10</v>
          </cell>
          <cell r="P10">
            <v>9</v>
          </cell>
          <cell r="Q10">
            <v>8</v>
          </cell>
        </row>
      </sheetData>
      <sheetData sheetId="5"/>
      <sheetData sheetId="6">
        <row r="10">
          <cell r="D10">
            <v>512</v>
          </cell>
          <cell r="E10">
            <v>253</v>
          </cell>
          <cell r="H10">
            <v>569</v>
          </cell>
          <cell r="I10">
            <v>257</v>
          </cell>
          <cell r="J10">
            <v>117</v>
          </cell>
          <cell r="K10">
            <v>33</v>
          </cell>
          <cell r="L10">
            <v>158</v>
          </cell>
          <cell r="M10">
            <v>104</v>
          </cell>
          <cell r="N10">
            <v>11</v>
          </cell>
          <cell r="O10">
            <v>11</v>
          </cell>
          <cell r="P10">
            <v>15</v>
          </cell>
          <cell r="Q10">
            <v>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topLeftCell="A13" workbookViewId="0">
      <selection activeCell="R25" sqref="R25"/>
    </sheetView>
  </sheetViews>
  <sheetFormatPr defaultRowHeight="15" x14ac:dyDescent="0.25"/>
  <cols>
    <col min="1" max="1" width="5.28515625" customWidth="1"/>
    <col min="2" max="2" width="6.28515625" customWidth="1"/>
    <col min="3" max="3" width="11" customWidth="1"/>
    <col min="4" max="4" width="8.5703125" customWidth="1"/>
    <col min="5" max="5" width="8.28515625" customWidth="1"/>
    <col min="6" max="6" width="7.5703125" customWidth="1"/>
    <col min="7" max="7" width="8" customWidth="1"/>
    <col min="8" max="8" width="7.7109375" customWidth="1"/>
    <col min="9" max="9" width="8.28515625" customWidth="1"/>
    <col min="10" max="10" width="7.85546875" customWidth="1"/>
    <col min="11" max="11" width="8.28515625" customWidth="1"/>
  </cols>
  <sheetData>
    <row r="1" spans="2:12" ht="59.25" customHeight="1" x14ac:dyDescent="0.25"/>
    <row r="2" spans="2:12" ht="18.75" x14ac:dyDescent="0.3">
      <c r="B2" s="1"/>
      <c r="D2" s="66" t="s">
        <v>0</v>
      </c>
      <c r="E2" s="66"/>
      <c r="F2" s="66"/>
      <c r="G2" s="66"/>
      <c r="H2" s="66"/>
    </row>
    <row r="3" spans="2:12" ht="28.5" customHeight="1" x14ac:dyDescent="0.25">
      <c r="B3" s="2"/>
      <c r="D3" s="65" t="s">
        <v>78</v>
      </c>
      <c r="E3" s="65"/>
      <c r="F3" s="65"/>
      <c r="G3" s="65"/>
      <c r="H3" s="65"/>
    </row>
    <row r="4" spans="2:12" x14ac:dyDescent="0.25">
      <c r="B4" s="3"/>
      <c r="F4" s="14" t="s">
        <v>18</v>
      </c>
    </row>
    <row r="5" spans="2:12" ht="15.75" customHeight="1" thickBot="1" x14ac:dyDescent="0.3">
      <c r="B5" s="3" t="s">
        <v>1</v>
      </c>
    </row>
    <row r="6" spans="2:12" ht="24" customHeight="1" x14ac:dyDescent="0.25">
      <c r="B6" s="46" t="s">
        <v>2</v>
      </c>
      <c r="C6" s="47" t="s">
        <v>3</v>
      </c>
      <c r="D6" s="70" t="s">
        <v>4</v>
      </c>
      <c r="E6" s="71"/>
      <c r="F6" s="72" t="s">
        <v>5</v>
      </c>
      <c r="G6" s="73"/>
      <c r="H6" s="73"/>
      <c r="I6" s="73"/>
      <c r="J6" s="73"/>
      <c r="K6" s="71"/>
    </row>
    <row r="7" spans="2:12" ht="40.5" customHeight="1" x14ac:dyDescent="0.25">
      <c r="B7" s="29"/>
      <c r="C7" s="22"/>
      <c r="D7" s="27" t="s">
        <v>6</v>
      </c>
      <c r="E7" s="28" t="s">
        <v>7</v>
      </c>
      <c r="F7" s="67" t="s">
        <v>15</v>
      </c>
      <c r="G7" s="68"/>
      <c r="H7" s="68" t="s">
        <v>17</v>
      </c>
      <c r="I7" s="68"/>
      <c r="J7" s="68" t="s">
        <v>16</v>
      </c>
      <c r="K7" s="69"/>
    </row>
    <row r="8" spans="2:12" ht="15" customHeight="1" x14ac:dyDescent="0.25">
      <c r="B8" s="29"/>
      <c r="C8" s="22"/>
      <c r="D8" s="29"/>
      <c r="E8" s="30"/>
      <c r="F8" s="24" t="s">
        <v>8</v>
      </c>
      <c r="G8" s="13" t="s">
        <v>9</v>
      </c>
      <c r="H8" s="13" t="s">
        <v>8</v>
      </c>
      <c r="I8" s="13" t="s">
        <v>9</v>
      </c>
      <c r="J8" s="13" t="s">
        <v>8</v>
      </c>
      <c r="K8" s="28" t="s">
        <v>9</v>
      </c>
    </row>
    <row r="9" spans="2:12" ht="15" customHeight="1" x14ac:dyDescent="0.25">
      <c r="B9" s="27">
        <v>0</v>
      </c>
      <c r="C9" s="21">
        <v>1</v>
      </c>
      <c r="D9" s="27">
        <v>2</v>
      </c>
      <c r="E9" s="28">
        <v>3</v>
      </c>
      <c r="F9" s="24">
        <v>4</v>
      </c>
      <c r="G9" s="13">
        <v>5</v>
      </c>
      <c r="H9" s="13">
        <v>6</v>
      </c>
      <c r="I9" s="13">
        <v>7</v>
      </c>
      <c r="J9" s="13">
        <v>8</v>
      </c>
      <c r="K9" s="28">
        <v>9</v>
      </c>
    </row>
    <row r="10" spans="2:12" ht="70.5" customHeight="1" x14ac:dyDescent="0.25">
      <c r="B10" s="27">
        <v>1</v>
      </c>
      <c r="C10" s="23" t="s">
        <v>10</v>
      </c>
      <c r="D10" s="31">
        <f>F10+H10+J10</f>
        <v>603</v>
      </c>
      <c r="E10" s="32">
        <f>G10+I10+K10</f>
        <v>318</v>
      </c>
      <c r="F10" s="25">
        <f>'[1]F13-ind75'!$D$9+'[1]F13-ind75'!$H$9+'[1]F13-ind75'!$J$9</f>
        <v>329</v>
      </c>
      <c r="G10" s="12">
        <f>'[1]F13-ind75'!$E$9+'[1]F13-ind75'!$I$9+'[1]F13-ind75'!$K$9</f>
        <v>148</v>
      </c>
      <c r="H10" s="12">
        <f>'[1]F13-ind75'!$L$9+'[1]F13-ind75'!$N$9</f>
        <v>219</v>
      </c>
      <c r="I10" s="12">
        <f>'[1]F13-ind75'!$M$9+'[1]F13-ind75'!$O$9</f>
        <v>137</v>
      </c>
      <c r="J10" s="12">
        <f>'[1]F13-ind75'!$P$9</f>
        <v>55</v>
      </c>
      <c r="K10" s="48">
        <f>'[1]F13-ind75'!$Q$9</f>
        <v>33</v>
      </c>
      <c r="L10" s="9"/>
    </row>
    <row r="11" spans="2:12" ht="71.25" customHeight="1" x14ac:dyDescent="0.25">
      <c r="B11" s="27">
        <v>2</v>
      </c>
      <c r="C11" s="23" t="s">
        <v>11</v>
      </c>
      <c r="D11" s="31">
        <f t="shared" ref="D11:E12" si="0">F11+H11+J11</f>
        <v>31</v>
      </c>
      <c r="E11" s="32">
        <f t="shared" si="0"/>
        <v>23</v>
      </c>
      <c r="F11" s="26">
        <f>'[1]F14-ind50'!$D$10+'[1]F14-ind50'!$H$10+'[1]F14-ind50'!$J$10</f>
        <v>2</v>
      </c>
      <c r="G11" s="20">
        <f>'[1]F14-ind50'!$E$10+'[1]F14-ind50'!$I$10+'[1]F14-ind50'!$K$10</f>
        <v>0</v>
      </c>
      <c r="H11" s="20">
        <f>'[1]F14-ind50'!$L$10+'[1]F14-ind50'!$N$10</f>
        <v>20</v>
      </c>
      <c r="I11" s="20">
        <f>'[1]F14-ind50'!$M$10+'[1]F14-ind50'!$O$10</f>
        <v>15</v>
      </c>
      <c r="J11" s="20">
        <f>'[1]F14-ind50'!$P$10</f>
        <v>9</v>
      </c>
      <c r="K11" s="49">
        <f>'[1]F14-ind50'!$Q$10</f>
        <v>8</v>
      </c>
      <c r="L11" s="9"/>
    </row>
    <row r="12" spans="2:12" ht="78" customHeight="1" thickBot="1" x14ac:dyDescent="0.3">
      <c r="B12" s="50">
        <v>3</v>
      </c>
      <c r="C12" s="33" t="s">
        <v>12</v>
      </c>
      <c r="D12" s="34">
        <f t="shared" si="0"/>
        <v>1382</v>
      </c>
      <c r="E12" s="35">
        <f t="shared" si="0"/>
        <v>668</v>
      </c>
      <c r="F12" s="36">
        <f>'[1]F16-neind.'!$D$10+'[1]F16-neind.'!$H$10+'[1]F16-neind.'!$J$10</f>
        <v>1198</v>
      </c>
      <c r="G12" s="37">
        <f>'[1]F16-neind.'!$E$10+'[1]F16-neind.'!$I$10+'[1]F16-neind.'!$K$10</f>
        <v>543</v>
      </c>
      <c r="H12" s="37">
        <f>'[1]F16-neind.'!$L$10+'[1]F16-neind.'!$N$10</f>
        <v>169</v>
      </c>
      <c r="I12" s="37">
        <f>'[1]F16-neind.'!$M$10+'[1]F16-neind.'!$O$10</f>
        <v>115</v>
      </c>
      <c r="J12" s="37">
        <f>'[1]F16-neind.'!$P$10</f>
        <v>15</v>
      </c>
      <c r="K12" s="51">
        <f>'[1]F16-neind.'!$Q$10</f>
        <v>10</v>
      </c>
      <c r="L12" s="9"/>
    </row>
    <row r="13" spans="2:12" ht="24.75" customHeight="1" thickBot="1" x14ac:dyDescent="0.3">
      <c r="B13" s="38">
        <v>4</v>
      </c>
      <c r="C13" s="41" t="s">
        <v>4</v>
      </c>
      <c r="D13" s="43">
        <f t="shared" ref="D13:I13" si="1">D10+D11+D12</f>
        <v>2016</v>
      </c>
      <c r="E13" s="40">
        <f t="shared" si="1"/>
        <v>1009</v>
      </c>
      <c r="F13" s="42">
        <f t="shared" si="1"/>
        <v>1529</v>
      </c>
      <c r="G13" s="39">
        <f t="shared" si="1"/>
        <v>691</v>
      </c>
      <c r="H13" s="39">
        <f t="shared" si="1"/>
        <v>408</v>
      </c>
      <c r="I13" s="39">
        <f t="shared" si="1"/>
        <v>267</v>
      </c>
      <c r="J13" s="39">
        <f>J10+J11+J12</f>
        <v>79</v>
      </c>
      <c r="K13" s="40">
        <f>K10+K11+K12</f>
        <v>51</v>
      </c>
      <c r="L13" s="9"/>
    </row>
    <row r="14" spans="2:12" ht="15.75" customHeight="1" x14ac:dyDescent="0.25">
      <c r="B14" s="4"/>
      <c r="C14" s="4"/>
      <c r="D14" s="5"/>
      <c r="E14" s="5"/>
      <c r="F14" s="6"/>
      <c r="G14" s="6"/>
      <c r="H14" s="6"/>
      <c r="I14" s="6"/>
      <c r="J14" s="6"/>
      <c r="K14" s="6"/>
    </row>
    <row r="15" spans="2:12" ht="15" customHeight="1" x14ac:dyDescent="0.25">
      <c r="B15" s="7"/>
    </row>
    <row r="16" spans="2:12" ht="15" customHeight="1" x14ac:dyDescent="0.25">
      <c r="C16" t="s">
        <v>13</v>
      </c>
      <c r="E16" s="11">
        <f>D13*100/'POPULATIA ACTIVA CIVILA 2025'!B35/1000</f>
        <v>1.8427787934186473</v>
      </c>
      <c r="F16" s="8" t="s">
        <v>14</v>
      </c>
      <c r="G16" s="8"/>
      <c r="H16" s="8"/>
      <c r="I16" s="8"/>
      <c r="J16" s="8"/>
      <c r="K16" s="8"/>
    </row>
    <row r="17" spans="2:11" ht="63" customHeight="1" x14ac:dyDescent="0.25">
      <c r="E17" s="11"/>
      <c r="F17" s="8"/>
      <c r="G17" s="8"/>
      <c r="H17" s="8"/>
      <c r="I17" s="8"/>
      <c r="J17" s="8"/>
      <c r="K17" s="8"/>
    </row>
    <row r="18" spans="2:11" ht="15" customHeight="1" x14ac:dyDescent="0.25">
      <c r="E18" s="11"/>
      <c r="F18" s="16"/>
      <c r="G18" s="8"/>
      <c r="H18" s="8"/>
      <c r="I18" s="8"/>
      <c r="J18" s="8"/>
      <c r="K18" s="8"/>
    </row>
    <row r="19" spans="2:11" ht="15" customHeight="1" x14ac:dyDescent="0.25">
      <c r="E19" s="11"/>
      <c r="F19" s="16"/>
      <c r="G19" s="8"/>
      <c r="H19" s="8"/>
      <c r="I19" s="8"/>
      <c r="J19" s="8"/>
      <c r="K19" s="8"/>
    </row>
    <row r="20" spans="2:11" ht="15" customHeight="1" x14ac:dyDescent="0.25">
      <c r="E20" s="11"/>
      <c r="F20" s="16"/>
      <c r="G20" s="8"/>
      <c r="H20" s="8"/>
      <c r="I20" s="8"/>
      <c r="J20" s="8"/>
      <c r="K20" s="8"/>
    </row>
    <row r="21" spans="2:11" ht="15" customHeight="1" x14ac:dyDescent="0.25">
      <c r="B21" s="44"/>
      <c r="C21" s="15"/>
      <c r="D21" s="15"/>
      <c r="E21" s="8"/>
      <c r="I21" s="16"/>
    </row>
    <row r="22" spans="2:11" x14ac:dyDescent="0.25">
      <c r="B22" s="45"/>
      <c r="C22" s="8"/>
      <c r="D22" s="8"/>
      <c r="E22" s="8"/>
      <c r="F22" s="8"/>
      <c r="G22" s="8"/>
      <c r="I22" s="16"/>
      <c r="K22" s="8"/>
    </row>
    <row r="23" spans="2:11" ht="15" hidden="1" customHeight="1" x14ac:dyDescent="0.25">
      <c r="B23" s="10"/>
      <c r="C23" s="8"/>
      <c r="D23" s="8"/>
      <c r="E23" s="8"/>
      <c r="F23" s="16"/>
      <c r="G23" s="8"/>
      <c r="K23" s="8"/>
    </row>
    <row r="24" spans="2:11" ht="15" hidden="1" customHeight="1" x14ac:dyDescent="0.25">
      <c r="B24" s="10"/>
      <c r="C24" s="8"/>
      <c r="D24" s="8"/>
      <c r="E24" s="8"/>
      <c r="F24" s="8"/>
      <c r="G24" s="8"/>
      <c r="K24" s="8"/>
    </row>
    <row r="25" spans="2:11" ht="15" customHeight="1" x14ac:dyDescent="0.25">
      <c r="B25" s="10"/>
      <c r="C25" s="8"/>
      <c r="D25" s="8"/>
      <c r="E25" s="8"/>
      <c r="F25" s="8"/>
      <c r="G25" s="8"/>
      <c r="K25" s="8"/>
    </row>
    <row r="26" spans="2:11" x14ac:dyDescent="0.25">
      <c r="B26" s="10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F27" s="8"/>
      <c r="G27" s="8"/>
      <c r="H27" s="8"/>
      <c r="I27" s="8"/>
    </row>
    <row r="28" spans="2:11" x14ac:dyDescent="0.25">
      <c r="B28" s="17"/>
      <c r="C28" s="8"/>
      <c r="H28" s="8"/>
      <c r="I28" s="8"/>
    </row>
    <row r="29" spans="2:11" x14ac:dyDescent="0.25">
      <c r="B29" s="18"/>
      <c r="C29" s="8"/>
      <c r="H29" s="8"/>
      <c r="I29" s="8"/>
    </row>
  </sheetData>
  <mergeCells count="7">
    <mergeCell ref="D3:H3"/>
    <mergeCell ref="D2:H2"/>
    <mergeCell ref="F7:G7"/>
    <mergeCell ref="H7:I7"/>
    <mergeCell ref="J7:K7"/>
    <mergeCell ref="D6:E6"/>
    <mergeCell ref="F6:K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8AB06-E6DC-4E55-8C5D-FE20AB8000BB}">
  <dimension ref="A1:D59"/>
  <sheetViews>
    <sheetView workbookViewId="0">
      <selection activeCell="I29" sqref="I29"/>
    </sheetView>
  </sheetViews>
  <sheetFormatPr defaultRowHeight="15" x14ac:dyDescent="0.25"/>
  <cols>
    <col min="1" max="1" width="26.5703125" customWidth="1"/>
    <col min="4" max="4" width="9.140625" customWidth="1"/>
  </cols>
  <sheetData>
    <row r="1" spans="1:4" x14ac:dyDescent="0.25">
      <c r="A1" s="19" t="s">
        <v>76</v>
      </c>
      <c r="B1" s="52"/>
      <c r="C1" s="52"/>
      <c r="D1" s="52"/>
    </row>
    <row r="2" spans="1:4" ht="15.75" thickBot="1" x14ac:dyDescent="0.3">
      <c r="A2" s="52"/>
      <c r="B2" s="52"/>
      <c r="C2" s="19"/>
      <c r="D2" s="19"/>
    </row>
    <row r="3" spans="1:4" x14ac:dyDescent="0.25">
      <c r="A3" s="53" t="s">
        <v>20</v>
      </c>
      <c r="B3" s="62" t="s">
        <v>77</v>
      </c>
      <c r="C3" s="63"/>
      <c r="D3" s="64"/>
    </row>
    <row r="4" spans="1:4" x14ac:dyDescent="0.25">
      <c r="A4" s="54" t="s">
        <v>21</v>
      </c>
      <c r="B4" s="55" t="s">
        <v>6</v>
      </c>
      <c r="C4" s="52" t="s">
        <v>22</v>
      </c>
      <c r="D4" s="56" t="s">
        <v>7</v>
      </c>
    </row>
    <row r="5" spans="1:4" x14ac:dyDescent="0.25">
      <c r="A5" s="57" t="s">
        <v>4</v>
      </c>
      <c r="B5" s="57">
        <v>8004</v>
      </c>
      <c r="C5" s="57">
        <v>4369.5</v>
      </c>
      <c r="D5" s="57">
        <v>3634.5</v>
      </c>
    </row>
    <row r="6" spans="1:4" x14ac:dyDescent="0.25">
      <c r="A6" s="58" t="s">
        <v>23</v>
      </c>
      <c r="B6" s="57">
        <v>2105.3000000000002</v>
      </c>
      <c r="C6" s="57">
        <v>1176.5999999999999</v>
      </c>
      <c r="D6" s="57">
        <v>928.7</v>
      </c>
    </row>
    <row r="7" spans="1:4" x14ac:dyDescent="0.25">
      <c r="A7" s="57" t="s">
        <v>24</v>
      </c>
      <c r="B7" s="57">
        <v>1097.9000000000001</v>
      </c>
      <c r="C7" s="57">
        <v>607.5</v>
      </c>
      <c r="D7" s="57">
        <v>490.4</v>
      </c>
    </row>
    <row r="8" spans="1:4" x14ac:dyDescent="0.25">
      <c r="A8" s="59" t="s">
        <v>25</v>
      </c>
      <c r="B8" s="59">
        <v>237.4</v>
      </c>
      <c r="C8" s="59">
        <v>131.69999999999999</v>
      </c>
      <c r="D8" s="59">
        <v>105.7</v>
      </c>
    </row>
    <row r="9" spans="1:4" x14ac:dyDescent="0.25">
      <c r="A9" s="59" t="s">
        <v>26</v>
      </c>
      <c r="B9" s="59">
        <v>111.4</v>
      </c>
      <c r="C9" s="59">
        <v>63.6</v>
      </c>
      <c r="D9" s="59">
        <v>47.8</v>
      </c>
    </row>
    <row r="10" spans="1:4" x14ac:dyDescent="0.25">
      <c r="A10" s="59" t="s">
        <v>27</v>
      </c>
      <c r="B10" s="59">
        <v>356.7</v>
      </c>
      <c r="C10" s="59">
        <v>197.6</v>
      </c>
      <c r="D10" s="59">
        <v>159.1</v>
      </c>
    </row>
    <row r="11" spans="1:4" x14ac:dyDescent="0.25">
      <c r="A11" s="59" t="s">
        <v>28</v>
      </c>
      <c r="B11" s="59">
        <v>174.6</v>
      </c>
      <c r="C11" s="59">
        <v>96.6</v>
      </c>
      <c r="D11" s="59">
        <v>78</v>
      </c>
    </row>
    <row r="12" spans="1:4" x14ac:dyDescent="0.25">
      <c r="A12" s="59" t="s">
        <v>29</v>
      </c>
      <c r="B12" s="59">
        <v>128.5</v>
      </c>
      <c r="C12" s="59">
        <v>68.3</v>
      </c>
      <c r="D12" s="59">
        <v>60.2</v>
      </c>
    </row>
    <row r="13" spans="1:4" x14ac:dyDescent="0.25">
      <c r="A13" s="59" t="s">
        <v>30</v>
      </c>
      <c r="B13" s="59">
        <v>89.3</v>
      </c>
      <c r="C13" s="59">
        <v>49.7</v>
      </c>
      <c r="D13" s="59">
        <v>39.6</v>
      </c>
    </row>
    <row r="14" spans="1:4" x14ac:dyDescent="0.25">
      <c r="A14" s="57" t="s">
        <v>31</v>
      </c>
      <c r="B14" s="57">
        <v>1007.4</v>
      </c>
      <c r="C14" s="57">
        <v>569.1</v>
      </c>
      <c r="D14" s="57">
        <v>438.3</v>
      </c>
    </row>
    <row r="15" spans="1:4" x14ac:dyDescent="0.25">
      <c r="A15" s="59" t="s">
        <v>32</v>
      </c>
      <c r="B15" s="59">
        <v>152.19999999999999</v>
      </c>
      <c r="C15" s="59">
        <v>85</v>
      </c>
      <c r="D15" s="59">
        <v>67.2</v>
      </c>
    </row>
    <row r="16" spans="1:4" x14ac:dyDescent="0.25">
      <c r="A16" s="59" t="s">
        <v>33</v>
      </c>
      <c r="B16" s="59">
        <v>257.60000000000002</v>
      </c>
      <c r="C16" s="59">
        <v>148</v>
      </c>
      <c r="D16" s="59">
        <v>109.6</v>
      </c>
    </row>
    <row r="17" spans="1:4" x14ac:dyDescent="0.25">
      <c r="A17" s="59" t="s">
        <v>34</v>
      </c>
      <c r="B17" s="59">
        <v>78.2</v>
      </c>
      <c r="C17" s="59">
        <v>43.8</v>
      </c>
      <c r="D17" s="59">
        <v>34.4</v>
      </c>
    </row>
    <row r="18" spans="1:4" x14ac:dyDescent="0.25">
      <c r="A18" s="59" t="s">
        <v>35</v>
      </c>
      <c r="B18" s="59">
        <v>120.7</v>
      </c>
      <c r="C18" s="59">
        <v>70.400000000000006</v>
      </c>
      <c r="D18" s="59">
        <v>50.3</v>
      </c>
    </row>
    <row r="19" spans="1:4" x14ac:dyDescent="0.25">
      <c r="A19" s="59" t="s">
        <v>36</v>
      </c>
      <c r="B19" s="59">
        <v>207.3</v>
      </c>
      <c r="C19" s="59">
        <v>115</v>
      </c>
      <c r="D19" s="59">
        <v>92.3</v>
      </c>
    </row>
    <row r="20" spans="1:4" x14ac:dyDescent="0.25">
      <c r="A20" s="59" t="s">
        <v>37</v>
      </c>
      <c r="B20" s="59">
        <v>191.4</v>
      </c>
      <c r="C20" s="59">
        <v>106.9</v>
      </c>
      <c r="D20" s="59">
        <v>84.5</v>
      </c>
    </row>
    <row r="21" spans="1:4" x14ac:dyDescent="0.25">
      <c r="A21" s="58" t="s">
        <v>38</v>
      </c>
      <c r="B21" s="57">
        <v>1906.8</v>
      </c>
      <c r="C21" s="57">
        <v>1057.2</v>
      </c>
      <c r="D21" s="57">
        <v>849.6</v>
      </c>
    </row>
    <row r="22" spans="1:4" x14ac:dyDescent="0.25">
      <c r="A22" s="57" t="s">
        <v>39</v>
      </c>
      <c r="B22" s="57">
        <v>1037.7</v>
      </c>
      <c r="C22" s="57">
        <v>570.29999999999995</v>
      </c>
      <c r="D22" s="57">
        <v>467.4</v>
      </c>
    </row>
    <row r="23" spans="1:4" x14ac:dyDescent="0.25">
      <c r="A23" s="59" t="s">
        <v>40</v>
      </c>
      <c r="B23" s="59">
        <v>189.5</v>
      </c>
      <c r="C23" s="59">
        <v>109.4</v>
      </c>
      <c r="D23" s="59">
        <v>80.099999999999994</v>
      </c>
    </row>
    <row r="24" spans="1:4" x14ac:dyDescent="0.25">
      <c r="A24" s="59" t="s">
        <v>41</v>
      </c>
      <c r="B24" s="59">
        <v>109.9</v>
      </c>
      <c r="C24" s="59">
        <v>60.4</v>
      </c>
      <c r="D24" s="59">
        <v>49.5</v>
      </c>
    </row>
    <row r="25" spans="1:4" x14ac:dyDescent="0.25">
      <c r="A25" s="59" t="s">
        <v>42</v>
      </c>
      <c r="B25" s="59">
        <v>279.5</v>
      </c>
      <c r="C25" s="59">
        <v>151.9</v>
      </c>
      <c r="D25" s="59">
        <v>127.6</v>
      </c>
    </row>
    <row r="26" spans="1:4" x14ac:dyDescent="0.25">
      <c r="A26" s="59" t="s">
        <v>43</v>
      </c>
      <c r="B26" s="59">
        <v>153.1</v>
      </c>
      <c r="C26" s="59">
        <v>84.9</v>
      </c>
      <c r="D26" s="59">
        <v>68.2</v>
      </c>
    </row>
    <row r="27" spans="1:4" x14ac:dyDescent="0.25">
      <c r="A27" s="59" t="s">
        <v>44</v>
      </c>
      <c r="B27" s="59">
        <v>197</v>
      </c>
      <c r="C27" s="59">
        <v>108.4</v>
      </c>
      <c r="D27" s="59">
        <v>88.6</v>
      </c>
    </row>
    <row r="28" spans="1:4" x14ac:dyDescent="0.25">
      <c r="A28" s="59" t="s">
        <v>45</v>
      </c>
      <c r="B28" s="59">
        <v>108.7</v>
      </c>
      <c r="C28" s="59">
        <v>55.3</v>
      </c>
      <c r="D28" s="59">
        <v>53.4</v>
      </c>
    </row>
    <row r="29" spans="1:4" x14ac:dyDescent="0.25">
      <c r="A29" s="57" t="s">
        <v>46</v>
      </c>
      <c r="B29" s="57">
        <v>869.1</v>
      </c>
      <c r="C29" s="57">
        <v>486.9</v>
      </c>
      <c r="D29" s="57">
        <v>382.2</v>
      </c>
    </row>
    <row r="30" spans="1:4" x14ac:dyDescent="0.25">
      <c r="A30" s="59" t="s">
        <v>47</v>
      </c>
      <c r="B30" s="59">
        <v>106.3</v>
      </c>
      <c r="C30" s="59">
        <v>57.5</v>
      </c>
      <c r="D30" s="59">
        <v>48.8</v>
      </c>
    </row>
    <row r="31" spans="1:4" x14ac:dyDescent="0.25">
      <c r="A31" s="59" t="s">
        <v>48</v>
      </c>
      <c r="B31" s="59">
        <v>140.6</v>
      </c>
      <c r="C31" s="59">
        <v>78</v>
      </c>
      <c r="D31" s="59">
        <v>62.6</v>
      </c>
    </row>
    <row r="32" spans="1:4" x14ac:dyDescent="0.25">
      <c r="A32" s="59" t="s">
        <v>49</v>
      </c>
      <c r="B32" s="59">
        <v>273.60000000000002</v>
      </c>
      <c r="C32" s="59">
        <v>159.19999999999999</v>
      </c>
      <c r="D32" s="59">
        <v>114.4</v>
      </c>
    </row>
    <row r="33" spans="1:4" x14ac:dyDescent="0.25">
      <c r="A33" s="59" t="s">
        <v>50</v>
      </c>
      <c r="B33" s="59">
        <v>165.6</v>
      </c>
      <c r="C33" s="59">
        <v>91.3</v>
      </c>
      <c r="D33" s="59">
        <v>74.3</v>
      </c>
    </row>
    <row r="34" spans="1:4" x14ac:dyDescent="0.25">
      <c r="A34" s="59" t="s">
        <v>51</v>
      </c>
      <c r="B34" s="59">
        <v>73.599999999999994</v>
      </c>
      <c r="C34" s="59">
        <v>41.5</v>
      </c>
      <c r="D34" s="59">
        <v>32.1</v>
      </c>
    </row>
    <row r="35" spans="1:4" x14ac:dyDescent="0.25">
      <c r="A35" s="60" t="s">
        <v>19</v>
      </c>
      <c r="B35" s="60">
        <v>109.4</v>
      </c>
      <c r="C35" s="60">
        <v>59.4</v>
      </c>
      <c r="D35" s="60">
        <v>50</v>
      </c>
    </row>
    <row r="36" spans="1:4" x14ac:dyDescent="0.25">
      <c r="A36" s="58" t="s">
        <v>52</v>
      </c>
      <c r="B36" s="57">
        <v>2514.1999999999998</v>
      </c>
      <c r="C36" s="57">
        <v>1316.6</v>
      </c>
      <c r="D36" s="57">
        <v>1197.5999999999999</v>
      </c>
    </row>
    <row r="37" spans="1:4" x14ac:dyDescent="0.25">
      <c r="A37" s="57" t="s">
        <v>53</v>
      </c>
      <c r="B37" s="57">
        <v>984</v>
      </c>
      <c r="C37" s="57">
        <v>549.1</v>
      </c>
      <c r="D37" s="57">
        <v>434.9</v>
      </c>
    </row>
    <row r="38" spans="1:4" x14ac:dyDescent="0.25">
      <c r="A38" s="59" t="s">
        <v>54</v>
      </c>
      <c r="B38" s="59">
        <v>229.1</v>
      </c>
      <c r="C38" s="59">
        <v>123.8</v>
      </c>
      <c r="D38" s="59">
        <v>105.3</v>
      </c>
    </row>
    <row r="39" spans="1:4" x14ac:dyDescent="0.25">
      <c r="A39" s="59" t="s">
        <v>55</v>
      </c>
      <c r="B39" s="59">
        <v>77.900000000000006</v>
      </c>
      <c r="C39" s="59">
        <v>42.4</v>
      </c>
      <c r="D39" s="59">
        <v>35.5</v>
      </c>
    </row>
    <row r="40" spans="1:4" x14ac:dyDescent="0.25">
      <c r="A40" s="59" t="s">
        <v>56</v>
      </c>
      <c r="B40" s="59">
        <v>157.19999999999999</v>
      </c>
      <c r="C40" s="59">
        <v>90.9</v>
      </c>
      <c r="D40" s="59">
        <v>66.3</v>
      </c>
    </row>
    <row r="41" spans="1:4" x14ac:dyDescent="0.25">
      <c r="A41" s="59" t="s">
        <v>57</v>
      </c>
      <c r="B41" s="59">
        <v>68.400000000000006</v>
      </c>
      <c r="C41" s="59">
        <v>38.1</v>
      </c>
      <c r="D41" s="59">
        <v>30.3</v>
      </c>
    </row>
    <row r="42" spans="1:4" x14ac:dyDescent="0.25">
      <c r="A42" s="59" t="s">
        <v>58</v>
      </c>
      <c r="B42" s="59">
        <v>78.400000000000006</v>
      </c>
      <c r="C42" s="59">
        <v>43</v>
      </c>
      <c r="D42" s="59">
        <v>35.4</v>
      </c>
    </row>
    <row r="43" spans="1:4" x14ac:dyDescent="0.25">
      <c r="A43" s="59" t="s">
        <v>59</v>
      </c>
      <c r="B43" s="59">
        <v>264.8</v>
      </c>
      <c r="C43" s="59">
        <v>153</v>
      </c>
      <c r="D43" s="59">
        <v>111.8</v>
      </c>
    </row>
    <row r="44" spans="1:4" x14ac:dyDescent="0.25">
      <c r="A44" s="59" t="s">
        <v>60</v>
      </c>
      <c r="B44" s="59">
        <v>108.2</v>
      </c>
      <c r="C44" s="59">
        <v>57.9</v>
      </c>
      <c r="D44" s="59">
        <v>50.3</v>
      </c>
    </row>
    <row r="45" spans="1:4" x14ac:dyDescent="0.25">
      <c r="A45" s="57" t="s">
        <v>61</v>
      </c>
      <c r="B45" s="57">
        <v>1530.2</v>
      </c>
      <c r="C45" s="57">
        <v>767.5</v>
      </c>
      <c r="D45" s="57">
        <v>762.7</v>
      </c>
    </row>
    <row r="46" spans="1:4" x14ac:dyDescent="0.25">
      <c r="A46" s="59" t="s">
        <v>62</v>
      </c>
      <c r="B46" s="59">
        <v>1312.2</v>
      </c>
      <c r="C46" s="59">
        <v>638.5</v>
      </c>
      <c r="D46" s="59">
        <v>673.7</v>
      </c>
    </row>
    <row r="47" spans="1:4" x14ac:dyDescent="0.25">
      <c r="A47" s="59" t="s">
        <v>63</v>
      </c>
      <c r="B47" s="59">
        <v>218</v>
      </c>
      <c r="C47" s="59">
        <v>129</v>
      </c>
      <c r="D47" s="59">
        <v>89</v>
      </c>
    </row>
    <row r="48" spans="1:4" x14ac:dyDescent="0.25">
      <c r="A48" s="58" t="s">
        <v>64</v>
      </c>
      <c r="B48" s="57">
        <v>1477.7</v>
      </c>
      <c r="C48" s="57">
        <v>819.1</v>
      </c>
      <c r="D48" s="57">
        <v>658.6</v>
      </c>
    </row>
    <row r="49" spans="1:4" x14ac:dyDescent="0.25">
      <c r="A49" s="57" t="s">
        <v>65</v>
      </c>
      <c r="B49" s="57">
        <v>706.9</v>
      </c>
      <c r="C49" s="57">
        <v>388.1</v>
      </c>
      <c r="D49" s="57">
        <v>318.8</v>
      </c>
    </row>
    <row r="50" spans="1:4" x14ac:dyDescent="0.25">
      <c r="A50" s="59" t="s">
        <v>66</v>
      </c>
      <c r="B50" s="59">
        <v>232.4</v>
      </c>
      <c r="C50" s="59">
        <v>126.7</v>
      </c>
      <c r="D50" s="59">
        <v>105.7</v>
      </c>
    </row>
    <row r="51" spans="1:4" x14ac:dyDescent="0.25">
      <c r="A51" s="59" t="s">
        <v>67</v>
      </c>
      <c r="B51" s="59">
        <v>121.6</v>
      </c>
      <c r="C51" s="59">
        <v>65.400000000000006</v>
      </c>
      <c r="D51" s="59">
        <v>56.2</v>
      </c>
    </row>
    <row r="52" spans="1:4" x14ac:dyDescent="0.25">
      <c r="A52" s="59" t="s">
        <v>68</v>
      </c>
      <c r="B52" s="59">
        <v>84.8</v>
      </c>
      <c r="C52" s="59">
        <v>48.5</v>
      </c>
      <c r="D52" s="59">
        <v>36.299999999999997</v>
      </c>
    </row>
    <row r="53" spans="1:4" x14ac:dyDescent="0.25">
      <c r="A53" s="59" t="s">
        <v>69</v>
      </c>
      <c r="B53" s="59">
        <v>129.19999999999999</v>
      </c>
      <c r="C53" s="59">
        <v>72.400000000000006</v>
      </c>
      <c r="D53" s="59">
        <v>56.8</v>
      </c>
    </row>
    <row r="54" spans="1:4" x14ac:dyDescent="0.25">
      <c r="A54" s="59" t="s">
        <v>70</v>
      </c>
      <c r="B54" s="59">
        <v>138.9</v>
      </c>
      <c r="C54" s="59">
        <v>75.099999999999994</v>
      </c>
      <c r="D54" s="59">
        <v>63.8</v>
      </c>
    </row>
    <row r="55" spans="1:4" x14ac:dyDescent="0.25">
      <c r="A55" s="57" t="s">
        <v>71</v>
      </c>
      <c r="B55" s="57">
        <v>770.8</v>
      </c>
      <c r="C55" s="57">
        <v>431</v>
      </c>
      <c r="D55" s="57">
        <v>339.8</v>
      </c>
    </row>
    <row r="56" spans="1:4" x14ac:dyDescent="0.25">
      <c r="A56" s="59" t="s">
        <v>72</v>
      </c>
      <c r="B56" s="59">
        <v>191</v>
      </c>
      <c r="C56" s="59">
        <v>106.3</v>
      </c>
      <c r="D56" s="59">
        <v>84.7</v>
      </c>
    </row>
    <row r="57" spans="1:4" x14ac:dyDescent="0.25">
      <c r="A57" s="59" t="s">
        <v>73</v>
      </c>
      <c r="B57" s="59">
        <v>92.1</v>
      </c>
      <c r="C57" s="59">
        <v>53.5</v>
      </c>
      <c r="D57" s="59">
        <v>38.6</v>
      </c>
    </row>
    <row r="58" spans="1:4" x14ac:dyDescent="0.25">
      <c r="A58" s="59" t="s">
        <v>74</v>
      </c>
      <c r="B58" s="59">
        <v>151.6</v>
      </c>
      <c r="C58" s="59">
        <v>82.3</v>
      </c>
      <c r="D58" s="59">
        <v>69.3</v>
      </c>
    </row>
    <row r="59" spans="1:4" ht="15.75" thickBot="1" x14ac:dyDescent="0.3">
      <c r="A59" s="59" t="s">
        <v>75</v>
      </c>
      <c r="B59" s="61">
        <v>336.1</v>
      </c>
      <c r="C59" s="61">
        <v>188.9</v>
      </c>
      <c r="D59" s="61">
        <v>147.19999999999999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POPULATIA ACTIVA CIVILA 2025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2026-03-12T13:55:16Z</dcterms:modified>
</cp:coreProperties>
</file>