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valenas\Downloads\"/>
    </mc:Choice>
  </mc:AlternateContent>
  <xr:revisionPtr revIDLastSave="0" documentId="13_ncr:1_{876A734C-A953-445B-9FA5-F526B15654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2" l="1"/>
  <c r="C6" i="10" l="1"/>
  <c r="D6" i="10"/>
  <c r="E6" i="10"/>
  <c r="F6" i="10"/>
  <c r="B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<sst xmlns="http://schemas.openxmlformats.org/spreadsheetml/2006/main" count="353" uniqueCount="154">
  <si>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</si>
  <si>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</si>
  <si>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</si>
  <si>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</si>
  <si>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</si>
  <si>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</si>
  <si>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</si>
  <si>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</si>
  <si>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</si>
  <si>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</si>
  <si>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</si>
  <si>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</si>
  <si>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</si>
  <si>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</si>
  <si>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</si>
  <si>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</si>
  <si>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</si>
  <si>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</si>
  <si>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</si>
  <si>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</si>
  <si>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</si>
  <si>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</si>
  <si>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</si>
  <si>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</si>
  <si>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</si>
  <si>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</si>
  <si>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</si>
  <si>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</si>
  <si>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</si>
  <si>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</si>
  <si>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</si>
  <si>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</si>
  <si>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</si>
  <si>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</si>
  <si>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</si>
  <si>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</si>
  <si>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</si>
  <si>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</si>
  <si>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</si>
  <si>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</si>
  <si>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</si>
  <si>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</si>
  <si>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</si>
  <si>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</si>
  <si>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</si>
  <si>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</si>
  <si>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</si>
  <si>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</si>
  <si>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</si>
  <si>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</si>
  <si>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</si>
  <si>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</si>
  <si>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</si>
  <si>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</si>
  <si>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</si>
  <si>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</si>
  <si>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</si>
  <si>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</si>
  <si>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</si>
  <si>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</si>
  <si>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</si>
  <si>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</si>
  <si>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</si>
  <si>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</si>
  <si>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</si>
  <si>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</si>
  <si>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</si>
  <si>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</si>
  <si>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</si>
  <si>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</si>
  <si>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</si>
  <si>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</si>
  <si>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</si>
  <si>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</si>
  <si>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</si>
  <si>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</si>
  <si>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</si>
  <si>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</si>
  <si>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</si>
  <si>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</si>
  <si>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</si>
  <si>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</si>
  <si>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</si>
  <si>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</si>
  <si>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</si>
  <si>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</si>
  <si>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</si>
  <si>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</si>
  <si>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</si>
  <si>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</si>
  <si>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</si>
  <si>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</si>
  <si>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</si>
  <si>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</si>
  <si>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</si>
  <si>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</si>
  <si>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</si>
  <si>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</si>
  <si>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</si>
  <si>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</si>
  <si>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</si>
  <si>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</si>
  <si>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</si>
  <si>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</si>
  <si>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</si>
  <si>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</si>
  <si>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</si>
  <si>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</si>
  <si>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</si>
  <si>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</si>
  <si>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</si>
  <si>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</si>
  <si>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</si>
  <si>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</si>
  <si>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</si>
  <si>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</si>
  <si>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</si>
  <si>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</si>
  <si>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</si>
  <si>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</si>
  <si>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</si>
  <si>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</si>
  <si>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</si>
  <si>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</si>
  <si>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</si>
  <si>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</si>
  <si>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</si>
  <si>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</si>
  <si>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</si>
  <si>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</si>
  <si>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</si>
  <si>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</si>
  <si>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</si>
  <si>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</si>
  <si>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</si>
  <si>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</si>
  <si>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</si>
  <si>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</si>
  <si>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</si>
  <si>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</si>
  <si>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</si>
  <si>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</si>
  <si>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</si>
  <si>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</si>
  <si>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</si>
  <si>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</si>
  <si>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</si>
  <si>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</si>
  <si>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</si>
  <si>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</si>
  <si>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</si>
  <si>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APRILIE   2023</t>
  </si>
  <si>
    <t>APRILIE 2023</t>
  </si>
  <si>
    <t>APRILIE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</si>
</sst>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13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164" fontId="13" fillId="0" borderId="1" xfId="0" applyNumberFormat="1" applyFont="1" applyBorder="1"/>
    <xf numFmtId="1" fontId="14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2" xfId="5" applyFont="1" applyBorder="1" applyAlignment="1">
      <alignment horizontal="center" vertical="center" wrapText="1"/>
    </xf>
    <xf numFmtId="0" fontId="19" fillId="0" borderId="13" xfId="5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1" fontId="8" fillId="7" borderId="1" xfId="0" applyNumberFormat="1" applyFont="1" applyFill="1" applyBorder="1" applyAlignment="1">
      <alignment horizontal="center" vertical="center" wrapText="1"/>
    </xf>
    <xf numFmtId="1" fontId="8" fillId="7" borderId="4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/>
    <xf numFmtId="0" fontId="23" fillId="7" borderId="1" xfId="0" applyFont="1" applyFill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0" borderId="18" xfId="0" applyFont="1" applyBorder="1" applyAlignment="1">
      <alignment horizontal="center"/>
    </xf>
    <xf numFmtId="0" fontId="26" fillId="0" borderId="18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3" fillId="7" borderId="1" xfId="0" applyFont="1" applyFill="1" applyBorder="1" applyAlignment="1">
      <alignment wrapText="1"/>
    </xf>
    <xf numFmtId="0" fontId="23" fillId="0" borderId="0" xfId="0" applyFont="1"/>
    <xf numFmtId="0" fontId="23" fillId="10" borderId="1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23" fillId="11" borderId="1" xfId="0" applyFont="1" applyFill="1" applyBorder="1"/>
    <xf numFmtId="0" fontId="0" fillId="9" borderId="1" xfId="0" applyFill="1" applyBorder="1"/>
    <xf numFmtId="165" fontId="23" fillId="0" borderId="22" xfId="0" applyNumberFormat="1" applyFont="1" applyBorder="1" applyAlignment="1"/>
    <xf numFmtId="0" fontId="23" fillId="9" borderId="1" xfId="0" applyFont="1" applyFill="1" applyBorder="1"/>
    <xf numFmtId="1" fontId="0" fillId="0" borderId="0" xfId="0" applyNumberFormat="1"/>
    <xf numFmtId="0" fontId="8" fillId="2" borderId="2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right"/>
    </xf>
    <xf numFmtId="0" fontId="10" fillId="0" borderId="1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9" fillId="0" borderId="13" xfId="5" applyFont="1" applyBorder="1" applyAlignment="1">
      <alignment horizontal="right" vertical="center" wrapText="1"/>
    </xf>
    <xf numFmtId="0" fontId="19" fillId="0" borderId="14" xfId="5" applyFont="1" applyBorder="1" applyAlignment="1">
      <alignment horizontal="right" vertical="center" wrapText="1"/>
    </xf>
    <xf numFmtId="0" fontId="22" fillId="7" borderId="1" xfId="0" applyFont="1" applyFill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23" fillId="0" borderId="16" xfId="0" applyFont="1" applyBorder="1" applyAlignment="1">
      <alignment horizontal="right"/>
    </xf>
    <xf numFmtId="0" fontId="25" fillId="7" borderId="1" xfId="0" applyFont="1" applyFill="1" applyBorder="1" applyAlignment="1">
      <alignment horizontal="right"/>
    </xf>
    <xf numFmtId="0" fontId="23" fillId="0" borderId="18" xfId="0" applyFont="1" applyBorder="1" applyAlignment="1">
      <alignment horizontal="right"/>
    </xf>
    <xf numFmtId="0" fontId="23" fillId="0" borderId="19" xfId="0" applyFont="1" applyBorder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wrapText="1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49" fontId="8" fillId="4" borderId="5" xfId="1" applyNumberFormat="1" applyFont="1" applyFill="1" applyBorder="1" applyAlignment="1">
      <alignment horizontal="center" wrapText="1"/>
    </xf>
    <xf numFmtId="49" fontId="8" fillId="4" borderId="7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49" fontId="8" fillId="4" borderId="6" xfId="1" applyNumberFormat="1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/>
    </xf>
    <xf numFmtId="49" fontId="6" fillId="4" borderId="6" xfId="1" applyNumberFormat="1" applyFont="1" applyFill="1" applyBorder="1" applyAlignment="1">
      <alignment horizontal="center"/>
    </xf>
    <xf numFmtId="49" fontId="6" fillId="4" borderId="7" xfId="1" applyNumberFormat="1" applyFont="1" applyFill="1" applyBorder="1" applyAlignment="1">
      <alignment horizontal="center"/>
    </xf>
    <xf numFmtId="17" fontId="8" fillId="4" borderId="5" xfId="2" applyNumberFormat="1" applyFont="1" applyFill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7" borderId="5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1" fillId="6" borderId="9" xfId="1" applyNumberFormat="1" applyFont="1" applyFill="1" applyBorder="1" applyAlignment="1">
      <alignment horizontal="center" wrapText="1"/>
    </xf>
    <xf numFmtId="49" fontId="21" fillId="6" borderId="10" xfId="1" applyNumberFormat="1" applyFont="1" applyFill="1" applyBorder="1" applyAlignment="1">
      <alignment horizontal="center" wrapText="1"/>
    </xf>
    <xf numFmtId="49" fontId="21" fillId="6" borderId="11" xfId="1" applyNumberFormat="1" applyFont="1" applyFill="1" applyBorder="1" applyAlignment="1">
      <alignment horizontal="center" wrapText="1"/>
    </xf>
    <xf numFmtId="0" fontId="24" fillId="7" borderId="5" xfId="0" applyFont="1" applyFill="1" applyBorder="1" applyAlignment="1">
      <alignment horizontal="center"/>
    </xf>
    <xf numFmtId="0" fontId="24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165" fontId="23" fillId="0" borderId="22" xfId="0" applyNumberFormat="1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7" fillId="9" borderId="0" xfId="0" applyFont="1" applyFill="1" applyAlignment="1">
      <alignment horizontal="center" wrapText="1"/>
    </xf>
    <xf numFmtId="17" fontId="27" fillId="9" borderId="0" xfId="0" applyNumberFormat="1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/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70" t="s">
        <v>48</v>
      </c>
      <c r="E2" s="71"/>
      <c r="F2" s="71"/>
      <c r="G2" s="72"/>
    </row>
    <row r="3" spans="1:8" ht="15.75" thickBot="1" x14ac:dyDescent="0.3"/>
    <row r="4" spans="1:8" ht="16.5" customHeight="1" thickBot="1" x14ac:dyDescent="0.3">
      <c r="D4" s="10"/>
      <c r="E4" s="73" t="s">
        <v>152</v>
      </c>
      <c r="F4" s="74"/>
      <c r="G4" s="10"/>
      <c r="H4" s="10"/>
    </row>
    <row r="5" spans="1:8" ht="16.5" customHeight="1" x14ac:dyDescent="0.25">
      <c r="D5" s="10"/>
      <c r="E5" s="10"/>
      <c r="F5" s="10"/>
      <c r="G5" s="10"/>
      <c r="H5" s="10"/>
    </row>
    <row r="6" spans="1:8" ht="63" x14ac:dyDescent="0.25">
      <c r="A6" s="14" t="s">
        <v>0</v>
      </c>
      <c r="B6" s="68" t="s">
        <v>1</v>
      </c>
      <c r="C6" s="68" t="s">
        <v>2</v>
      </c>
      <c r="D6" s="68" t="s">
        <v>3</v>
      </c>
      <c r="E6" s="68" t="s">
        <v>4</v>
      </c>
      <c r="F6" s="68" t="s">
        <v>5</v>
      </c>
      <c r="G6" s="68" t="s">
        <v>6</v>
      </c>
      <c r="H6" s="68" t="s">
        <v>7</v>
      </c>
    </row>
    <row r="7" spans="1:8" ht="15.75" x14ac:dyDescent="0.25">
      <c r="A7" s="15" t="s">
        <v>49</v>
      </c>
      <c r="B7" s="56">
        <v>3870</v>
      </c>
      <c r="C7" s="56">
        <v>1998</v>
      </c>
      <c r="D7" s="56">
        <v>1072</v>
      </c>
      <c r="E7" s="56">
        <v>2798</v>
      </c>
      <c r="F7" s="69">
        <v>1.9457013574660633</v>
      </c>
      <c r="G7" s="69">
        <v>2.2175360710321863</v>
      </c>
      <c r="H7" s="69">
        <v>1.7205882352941178</v>
      </c>
    </row>
    <row r="10" spans="1:8" ht="17.25" x14ac:dyDescent="0.35">
      <c r="A10" s="1"/>
      <c r="B10" s="2"/>
      <c r="C10" s="2"/>
      <c r="D10" s="75"/>
      <c r="E10" s="75"/>
      <c r="F10" s="75"/>
      <c r="G10" s="1"/>
      <c r="H10" s="1"/>
    </row>
  </sheetData>
  <mergeCells count="3">
    <mergeCell ref="D2:G2"/>
    <mergeCell ref="E4:F4"/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0"/>
  <sheetViews>
    <sheetView workbookViewId="0"/>
  </sheetViews>
  <sheetFormatPr defaultRowHeight="15" x14ac:dyDescent="0.25"/>
  <cols>
    <col min="2" max="2" width="13.5703125" customWidth="1"/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80" t="s">
        <v>35</v>
      </c>
      <c r="D2" s="81"/>
      <c r="E2" s="81"/>
      <c r="F2" s="81"/>
      <c r="G2" s="81"/>
      <c r="H2" s="81"/>
      <c r="I2" s="81"/>
      <c r="J2" s="81"/>
      <c r="K2" s="82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73" t="s">
        <v>153</v>
      </c>
      <c r="E4" s="83"/>
      <c r="F4" s="83"/>
      <c r="G4" s="83"/>
      <c r="H4" s="83"/>
      <c r="I4" s="83"/>
      <c r="J4" s="74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76" t="s">
        <v>0</v>
      </c>
      <c r="C6" s="84" t="s">
        <v>8</v>
      </c>
      <c r="D6" s="84" t="s">
        <v>9</v>
      </c>
      <c r="E6" s="78" t="s">
        <v>36</v>
      </c>
      <c r="F6" s="78"/>
      <c r="G6" s="86" t="s">
        <v>37</v>
      </c>
      <c r="H6" s="86"/>
      <c r="I6" s="79" t="s">
        <v>38</v>
      </c>
      <c r="J6" s="79"/>
      <c r="K6" s="78" t="s">
        <v>39</v>
      </c>
      <c r="L6" s="78"/>
      <c r="M6" s="79" t="s">
        <v>40</v>
      </c>
      <c r="N6" s="79"/>
      <c r="O6" s="79" t="s">
        <v>41</v>
      </c>
      <c r="P6" s="79"/>
      <c r="Q6" s="79" t="s">
        <v>42</v>
      </c>
      <c r="R6" s="79"/>
    </row>
    <row r="7" spans="2:18" ht="47.25" x14ac:dyDescent="0.25">
      <c r="B7" s="77"/>
      <c r="C7" s="85"/>
      <c r="D7" s="85"/>
      <c r="E7" s="17" t="s">
        <v>8</v>
      </c>
      <c r="F7" s="17" t="s">
        <v>9</v>
      </c>
      <c r="G7" s="17" t="s">
        <v>8</v>
      </c>
      <c r="H7" s="17" t="s">
        <v>9</v>
      </c>
      <c r="I7" s="17" t="s">
        <v>8</v>
      </c>
      <c r="J7" s="17" t="s">
        <v>9</v>
      </c>
      <c r="K7" s="17" t="s">
        <v>8</v>
      </c>
      <c r="L7" s="17" t="s">
        <v>9</v>
      </c>
      <c r="M7" s="17" t="s">
        <v>8</v>
      </c>
      <c r="N7" s="17" t="s">
        <v>9</v>
      </c>
      <c r="O7" s="17" t="s">
        <v>8</v>
      </c>
      <c r="P7" s="17" t="s">
        <v>9</v>
      </c>
      <c r="Q7" s="17" t="s">
        <v>8</v>
      </c>
      <c r="R7" s="17" t="s">
        <v>9</v>
      </c>
    </row>
    <row r="8" spans="2:18" ht="15.75" x14ac:dyDescent="0.25">
      <c r="B8" s="19" t="s">
        <v>49</v>
      </c>
      <c r="C8" s="16">
        <v>3870</v>
      </c>
      <c r="D8" s="16">
        <v>1995</v>
      </c>
      <c r="E8" s="56">
        <v>939</v>
      </c>
      <c r="F8" s="56">
        <v>429</v>
      </c>
      <c r="G8" s="56">
        <v>143</v>
      </c>
      <c r="H8" s="56">
        <v>73</v>
      </c>
      <c r="I8" s="56">
        <v>1107</v>
      </c>
      <c r="J8" s="56">
        <v>556</v>
      </c>
      <c r="K8" s="56">
        <v>630</v>
      </c>
      <c r="L8" s="56">
        <v>259</v>
      </c>
      <c r="M8" s="56">
        <v>868</v>
      </c>
      <c r="N8" s="56">
        <v>523</v>
      </c>
      <c r="O8" s="56">
        <v>88</v>
      </c>
      <c r="P8" s="56">
        <v>71</v>
      </c>
      <c r="Q8" s="56">
        <v>238</v>
      </c>
      <c r="R8" s="56">
        <v>157</v>
      </c>
    </row>
    <row r="10" spans="2:18" x14ac:dyDescent="0.25"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>
        <f>Q8/C8*100</f>
        <v>6.1498708010335923</v>
      </c>
    </row>
  </sheetData>
  <mergeCells count="12">
    <mergeCell ref="C2:K2"/>
    <mergeCell ref="D4:J4"/>
    <mergeCell ref="C6:C7"/>
    <mergeCell ref="D6:D7"/>
    <mergeCell ref="E6:F6"/>
    <mergeCell ref="G6:H6"/>
    <mergeCell ref="I6:J6"/>
    <mergeCell ref="B6:B7"/>
    <mergeCell ref="K6:L6"/>
    <mergeCell ref="M6:N6"/>
    <mergeCell ref="O6:P6"/>
    <mergeCell ref="Q6:R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workbookViewId="0"/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6.140625" customWidth="1"/>
  </cols>
  <sheetData>
    <row r="2" spans="2:9" ht="15.75" thickBot="1" x14ac:dyDescent="0.3"/>
    <row r="3" spans="2:9" ht="18" customHeight="1" thickBot="1" x14ac:dyDescent="0.3">
      <c r="B3" s="80" t="s">
        <v>34</v>
      </c>
      <c r="C3" s="81"/>
      <c r="D3" s="81"/>
      <c r="E3" s="81"/>
      <c r="F3" s="81"/>
      <c r="G3" s="81"/>
      <c r="H3" s="81"/>
      <c r="I3" s="82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.75" thickBot="1" x14ac:dyDescent="0.4">
      <c r="B5" s="3"/>
      <c r="C5" s="87" t="s">
        <v>152</v>
      </c>
      <c r="D5" s="88"/>
      <c r="E5" s="89"/>
      <c r="F5" s="3"/>
      <c r="G5" s="3"/>
      <c r="H5" s="3"/>
      <c r="I5" s="3"/>
    </row>
    <row r="6" spans="2:9" ht="15.75" x14ac:dyDescent="0.25">
      <c r="B6" s="20" t="s">
        <v>10</v>
      </c>
      <c r="C6" s="55" t="s">
        <v>11</v>
      </c>
      <c r="D6" s="55" t="s">
        <v>12</v>
      </c>
      <c r="E6" s="55" t="s">
        <v>13</v>
      </c>
      <c r="F6" s="21" t="s">
        <v>14</v>
      </c>
      <c r="G6" s="21" t="s">
        <v>15</v>
      </c>
      <c r="H6" s="21" t="s">
        <v>16</v>
      </c>
      <c r="I6" s="21" t="s">
        <v>17</v>
      </c>
    </row>
    <row r="7" spans="2:9" s="27" customFormat="1" ht="23.25" customHeight="1" x14ac:dyDescent="0.25">
      <c r="B7" s="26" t="s">
        <v>31</v>
      </c>
      <c r="C7" s="32">
        <v>3870</v>
      </c>
      <c r="D7" s="32">
        <v>605</v>
      </c>
      <c r="E7" s="32">
        <v>337</v>
      </c>
      <c r="F7" s="32">
        <v>716</v>
      </c>
      <c r="G7" s="32">
        <v>968</v>
      </c>
      <c r="H7" s="32">
        <v>697</v>
      </c>
      <c r="I7" s="32">
        <v>547</v>
      </c>
    </row>
    <row r="8" spans="2:9" ht="15.75" x14ac:dyDescent="0.25">
      <c r="B8" s="22" t="s">
        <v>18</v>
      </c>
      <c r="C8" s="33">
        <v>1998</v>
      </c>
      <c r="D8" s="33">
        <v>306</v>
      </c>
      <c r="E8" s="33">
        <v>198</v>
      </c>
      <c r="F8" s="33">
        <v>387</v>
      </c>
      <c r="G8" s="33">
        <v>496</v>
      </c>
      <c r="H8" s="33">
        <v>366</v>
      </c>
      <c r="I8" s="33">
        <v>245</v>
      </c>
    </row>
  </sheetData>
  <mergeCells count="2">
    <mergeCell ref="B3:I3"/>
    <mergeCell ref="C5:E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1"/>
  <sheetViews>
    <sheetView workbookViewId="0"/>
  </sheetViews>
  <sheetFormatPr defaultRowHeight="15" x14ac:dyDescent="0.25"/>
  <cols>
    <col min="2" max="2" width="12.28515625" customWidth="1"/>
  </cols>
  <sheetData>
    <row r="2" spans="2:13" ht="15.75" thickBot="1" x14ac:dyDescent="0.3"/>
    <row r="3" spans="2:13" ht="16.5" thickBot="1" x14ac:dyDescent="0.3">
      <c r="B3" s="93" t="s">
        <v>33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90">
        <v>45017</v>
      </c>
      <c r="G5" s="91"/>
      <c r="H5" s="92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49" t="s">
        <v>142</v>
      </c>
      <c r="C8" s="34" t="s">
        <v>8</v>
      </c>
      <c r="D8" s="34" t="s">
        <v>19</v>
      </c>
      <c r="E8" s="34" t="s">
        <v>20</v>
      </c>
      <c r="F8" s="34" t="s">
        <v>21</v>
      </c>
      <c r="G8" s="34" t="s">
        <v>22</v>
      </c>
      <c r="H8" s="34" t="s">
        <v>23</v>
      </c>
      <c r="I8" s="34" t="s">
        <v>24</v>
      </c>
      <c r="J8" s="34" t="s">
        <v>25</v>
      </c>
      <c r="K8" s="34" t="s">
        <v>26</v>
      </c>
      <c r="L8" s="34" t="s">
        <v>27</v>
      </c>
      <c r="M8" s="34" t="s">
        <v>28</v>
      </c>
    </row>
    <row r="9" spans="2:13" ht="15.75" x14ac:dyDescent="0.25">
      <c r="B9" s="25" t="s">
        <v>11</v>
      </c>
      <c r="C9" s="23">
        <v>3870</v>
      </c>
      <c r="D9" s="23">
        <v>1441</v>
      </c>
      <c r="E9" s="23">
        <v>1152</v>
      </c>
      <c r="F9" s="23">
        <v>526</v>
      </c>
      <c r="G9" s="23">
        <v>213</v>
      </c>
      <c r="H9" s="23">
        <v>98</v>
      </c>
      <c r="I9" s="23">
        <v>48</v>
      </c>
      <c r="J9" s="23">
        <v>191</v>
      </c>
      <c r="K9" s="23">
        <v>59</v>
      </c>
      <c r="L9" s="23">
        <v>44</v>
      </c>
      <c r="M9" s="23">
        <v>98</v>
      </c>
    </row>
    <row r="10" spans="2:13" ht="15.75" x14ac:dyDescent="0.25">
      <c r="B10" s="24" t="s">
        <v>29</v>
      </c>
      <c r="C10" s="18">
        <v>1998</v>
      </c>
      <c r="D10" s="18">
        <v>783</v>
      </c>
      <c r="E10" s="18">
        <v>593</v>
      </c>
      <c r="F10" s="18">
        <v>265</v>
      </c>
      <c r="G10" s="18">
        <v>106</v>
      </c>
      <c r="H10" s="18">
        <v>44</v>
      </c>
      <c r="I10" s="18">
        <v>19</v>
      </c>
      <c r="J10" s="18">
        <v>93</v>
      </c>
      <c r="K10" s="18">
        <v>29</v>
      </c>
      <c r="L10" s="18">
        <v>22</v>
      </c>
      <c r="M10" s="18">
        <v>44</v>
      </c>
    </row>
    <row r="11" spans="2:13" ht="15.75" x14ac:dyDescent="0.25">
      <c r="B11" s="24" t="s">
        <v>30</v>
      </c>
      <c r="C11" s="18">
        <v>1872</v>
      </c>
      <c r="D11" s="18">
        <v>658</v>
      </c>
      <c r="E11" s="18">
        <v>559</v>
      </c>
      <c r="F11" s="18">
        <v>261</v>
      </c>
      <c r="G11" s="18">
        <v>107</v>
      </c>
      <c r="H11" s="18">
        <v>54</v>
      </c>
      <c r="I11" s="18">
        <v>29</v>
      </c>
      <c r="J11" s="18">
        <v>98</v>
      </c>
      <c r="K11" s="18">
        <v>30</v>
      </c>
      <c r="L11" s="18">
        <v>22</v>
      </c>
      <c r="M11" s="18">
        <v>54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/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57" bestFit="1" customWidth="1"/>
    <col min="5" max="5" width="12.42578125" style="57" customWidth="1"/>
    <col min="6" max="6" width="13.28515625" customWidth="1"/>
  </cols>
  <sheetData>
    <row r="1" spans="1:6" ht="15.75" thickBot="1" x14ac:dyDescent="0.3"/>
    <row r="2" spans="1:6" ht="16.5" thickBot="1" x14ac:dyDescent="0.3">
      <c r="A2" s="102" t="s">
        <v>32</v>
      </c>
      <c r="B2" s="103"/>
      <c r="C2" s="103"/>
      <c r="D2" s="103"/>
      <c r="E2" s="104"/>
      <c r="F2" s="35"/>
    </row>
    <row r="3" spans="1:6" ht="16.5" thickBot="1" x14ac:dyDescent="0.3">
      <c r="A3" s="12"/>
      <c r="B3" s="13"/>
      <c r="C3" s="13"/>
      <c r="D3" s="58"/>
      <c r="E3" s="59"/>
      <c r="F3" s="12"/>
    </row>
    <row r="4" spans="1:6" ht="16.5" customHeight="1" thickBot="1" x14ac:dyDescent="0.3">
      <c r="B4" s="99" t="s">
        <v>151</v>
      </c>
      <c r="C4" s="100"/>
      <c r="D4" s="101"/>
    </row>
    <row r="5" spans="1:6" ht="15.75" thickBot="1" x14ac:dyDescent="0.3"/>
    <row r="6" spans="1:6" ht="30" x14ac:dyDescent="0.25">
      <c r="A6" s="28" t="s">
        <v>143</v>
      </c>
      <c r="B6" s="29" t="s">
        <v>45</v>
      </c>
      <c r="C6" s="29" t="s">
        <v>43</v>
      </c>
      <c r="D6" s="60" t="s">
        <v>129</v>
      </c>
      <c r="E6" s="61" t="s">
        <v>44</v>
      </c>
    </row>
    <row r="7" spans="1:6" x14ac:dyDescent="0.25">
      <c r="A7" s="105" t="s">
        <v>127</v>
      </c>
      <c r="B7" s="106"/>
      <c r="C7" s="107"/>
      <c r="D7" s="62">
        <f>SUM(D8,D22)</f>
        <v>3870</v>
      </c>
      <c r="E7" s="62">
        <f>SUM(E8,E22)</f>
        <v>1998</v>
      </c>
    </row>
    <row r="8" spans="1:6" x14ac:dyDescent="0.25">
      <c r="A8" s="105" t="s">
        <v>126</v>
      </c>
      <c r="B8" s="106"/>
      <c r="C8" s="107"/>
      <c r="D8" s="62">
        <f>SUM(D9:D21)</f>
        <v>1854</v>
      </c>
      <c r="E8" s="62">
        <f>SUM(E9:E21)</f>
        <v>1011</v>
      </c>
    </row>
    <row r="9" spans="1:6" x14ac:dyDescent="0.25">
      <c r="A9" s="30" t="s">
        <v>49</v>
      </c>
      <c r="B9" s="37" t="s">
        <v>46</v>
      </c>
      <c r="C9" s="38" t="s">
        <v>50</v>
      </c>
      <c r="D9" s="63">
        <v>524</v>
      </c>
      <c r="E9" s="64">
        <v>293</v>
      </c>
    </row>
    <row r="10" spans="1:6" x14ac:dyDescent="0.25">
      <c r="A10" s="30" t="s">
        <v>49</v>
      </c>
      <c r="B10" s="37" t="s">
        <v>46</v>
      </c>
      <c r="C10" s="38" t="s">
        <v>51</v>
      </c>
      <c r="D10" s="63">
        <v>152</v>
      </c>
      <c r="E10" s="64">
        <v>87</v>
      </c>
    </row>
    <row r="11" spans="1:6" x14ac:dyDescent="0.25">
      <c r="A11" s="30" t="s">
        <v>49</v>
      </c>
      <c r="B11" s="37" t="s">
        <v>46</v>
      </c>
      <c r="C11" s="38" t="s">
        <v>52</v>
      </c>
      <c r="D11" s="63">
        <v>63</v>
      </c>
      <c r="E11" s="64">
        <v>37</v>
      </c>
    </row>
    <row r="12" spans="1:6" x14ac:dyDescent="0.25">
      <c r="A12" s="30" t="s">
        <v>49</v>
      </c>
      <c r="B12" s="37" t="s">
        <v>46</v>
      </c>
      <c r="C12" s="38" t="s">
        <v>53</v>
      </c>
      <c r="D12" s="63">
        <v>224</v>
      </c>
      <c r="E12" s="64">
        <v>141</v>
      </c>
    </row>
    <row r="13" spans="1:6" x14ac:dyDescent="0.25">
      <c r="A13" s="30" t="s">
        <v>49</v>
      </c>
      <c r="B13" s="37" t="s">
        <v>46</v>
      </c>
      <c r="C13" s="38" t="s">
        <v>54</v>
      </c>
      <c r="D13" s="63">
        <v>5</v>
      </c>
      <c r="E13" s="64">
        <v>3</v>
      </c>
    </row>
    <row r="14" spans="1:6" x14ac:dyDescent="0.25">
      <c r="A14" s="30" t="s">
        <v>49</v>
      </c>
      <c r="B14" s="37" t="s">
        <v>46</v>
      </c>
      <c r="C14" s="38" t="s">
        <v>55</v>
      </c>
      <c r="D14" s="63">
        <v>40</v>
      </c>
      <c r="E14" s="64">
        <v>19</v>
      </c>
    </row>
    <row r="15" spans="1:6" x14ac:dyDescent="0.25">
      <c r="A15" s="30" t="s">
        <v>49</v>
      </c>
      <c r="B15" s="37" t="s">
        <v>46</v>
      </c>
      <c r="C15" s="38" t="s">
        <v>56</v>
      </c>
      <c r="D15" s="63">
        <v>83</v>
      </c>
      <c r="E15" s="64">
        <v>48</v>
      </c>
    </row>
    <row r="16" spans="1:6" x14ac:dyDescent="0.25">
      <c r="A16" s="30" t="s">
        <v>49</v>
      </c>
      <c r="B16" s="37" t="s">
        <v>46</v>
      </c>
      <c r="C16" s="38" t="s">
        <v>57</v>
      </c>
      <c r="D16" s="63">
        <v>35</v>
      </c>
      <c r="E16" s="64">
        <v>22</v>
      </c>
    </row>
    <row r="17" spans="1:5" x14ac:dyDescent="0.25">
      <c r="A17" s="30" t="s">
        <v>49</v>
      </c>
      <c r="B17" s="37" t="s">
        <v>46</v>
      </c>
      <c r="C17" s="38" t="s">
        <v>58</v>
      </c>
      <c r="D17" s="63">
        <v>96</v>
      </c>
      <c r="E17" s="64">
        <v>42</v>
      </c>
    </row>
    <row r="18" spans="1:5" x14ac:dyDescent="0.25">
      <c r="A18" s="30" t="s">
        <v>49</v>
      </c>
      <c r="B18" s="37" t="s">
        <v>46</v>
      </c>
      <c r="C18" s="38" t="s">
        <v>59</v>
      </c>
      <c r="D18" s="63">
        <v>87</v>
      </c>
      <c r="E18" s="64">
        <v>41</v>
      </c>
    </row>
    <row r="19" spans="1:5" x14ac:dyDescent="0.25">
      <c r="A19" s="30" t="s">
        <v>49</v>
      </c>
      <c r="B19" s="37" t="s">
        <v>46</v>
      </c>
      <c r="C19" s="38" t="s">
        <v>60</v>
      </c>
      <c r="D19" s="63">
        <v>25</v>
      </c>
      <c r="E19" s="64">
        <v>13</v>
      </c>
    </row>
    <row r="20" spans="1:5" x14ac:dyDescent="0.25">
      <c r="A20" s="30" t="s">
        <v>49</v>
      </c>
      <c r="B20" s="37" t="s">
        <v>46</v>
      </c>
      <c r="C20" s="38" t="s">
        <v>61</v>
      </c>
      <c r="D20" s="63">
        <v>418</v>
      </c>
      <c r="E20" s="64">
        <v>200</v>
      </c>
    </row>
    <row r="21" spans="1:5" x14ac:dyDescent="0.25">
      <c r="A21" s="30" t="s">
        <v>49</v>
      </c>
      <c r="B21" s="37" t="s">
        <v>46</v>
      </c>
      <c r="C21" s="38" t="s">
        <v>62</v>
      </c>
      <c r="D21" s="63">
        <v>102</v>
      </c>
      <c r="E21" s="64">
        <v>65</v>
      </c>
    </row>
    <row r="22" spans="1:5" x14ac:dyDescent="0.25">
      <c r="A22" s="96" t="s">
        <v>128</v>
      </c>
      <c r="B22" s="97"/>
      <c r="C22" s="98"/>
      <c r="D22" s="65">
        <f>SUM(D23:D85)</f>
        <v>2016</v>
      </c>
      <c r="E22" s="65">
        <f>SUM(E23:E85)</f>
        <v>987</v>
      </c>
    </row>
    <row r="23" spans="1:5" x14ac:dyDescent="0.25">
      <c r="A23" s="30" t="s">
        <v>49</v>
      </c>
      <c r="B23" s="37" t="s">
        <v>47</v>
      </c>
      <c r="C23" s="38" t="s">
        <v>63</v>
      </c>
      <c r="D23" s="63">
        <v>18</v>
      </c>
      <c r="E23" s="64">
        <v>10</v>
      </c>
    </row>
    <row r="24" spans="1:5" x14ac:dyDescent="0.25">
      <c r="A24" s="30" t="s">
        <v>49</v>
      </c>
      <c r="B24" s="37" t="s">
        <v>47</v>
      </c>
      <c r="C24" s="38" t="s">
        <v>64</v>
      </c>
      <c r="D24" s="63">
        <v>0</v>
      </c>
      <c r="E24" s="64">
        <v>0</v>
      </c>
    </row>
    <row r="25" spans="1:5" x14ac:dyDescent="0.25">
      <c r="A25" s="30" t="s">
        <v>49</v>
      </c>
      <c r="B25" s="37" t="s">
        <v>47</v>
      </c>
      <c r="C25" s="38" t="s">
        <v>65</v>
      </c>
      <c r="D25" s="63">
        <v>12</v>
      </c>
      <c r="E25" s="64">
        <v>8</v>
      </c>
    </row>
    <row r="26" spans="1:5" x14ac:dyDescent="0.25">
      <c r="A26" s="30" t="s">
        <v>49</v>
      </c>
      <c r="B26" s="37" t="s">
        <v>47</v>
      </c>
      <c r="C26" s="38" t="s">
        <v>66</v>
      </c>
      <c r="D26" s="63">
        <v>15</v>
      </c>
      <c r="E26" s="64">
        <v>4</v>
      </c>
    </row>
    <row r="27" spans="1:5" x14ac:dyDescent="0.25">
      <c r="A27" s="30" t="s">
        <v>49</v>
      </c>
      <c r="B27" s="37" t="s">
        <v>47</v>
      </c>
      <c r="C27" s="38" t="s">
        <v>67</v>
      </c>
      <c r="D27" s="63">
        <v>12</v>
      </c>
      <c r="E27" s="64">
        <v>6</v>
      </c>
    </row>
    <row r="28" spans="1:5" x14ac:dyDescent="0.25">
      <c r="A28" s="30" t="s">
        <v>49</v>
      </c>
      <c r="B28" s="37" t="s">
        <v>47</v>
      </c>
      <c r="C28" s="38" t="s">
        <v>68</v>
      </c>
      <c r="D28" s="63">
        <v>47</v>
      </c>
      <c r="E28" s="64">
        <v>25</v>
      </c>
    </row>
    <row r="29" spans="1:5" x14ac:dyDescent="0.25">
      <c r="A29" s="30" t="s">
        <v>49</v>
      </c>
      <c r="B29" s="37" t="s">
        <v>47</v>
      </c>
      <c r="C29" s="38" t="s">
        <v>69</v>
      </c>
      <c r="D29" s="63">
        <v>24</v>
      </c>
      <c r="E29" s="64">
        <v>11</v>
      </c>
    </row>
    <row r="30" spans="1:5" x14ac:dyDescent="0.25">
      <c r="A30" s="30" t="s">
        <v>49</v>
      </c>
      <c r="B30" s="37" t="s">
        <v>47</v>
      </c>
      <c r="C30" s="38" t="s">
        <v>70</v>
      </c>
      <c r="D30" s="63">
        <v>3</v>
      </c>
      <c r="E30" s="64">
        <v>2</v>
      </c>
    </row>
    <row r="31" spans="1:5" x14ac:dyDescent="0.25">
      <c r="A31" s="30" t="s">
        <v>49</v>
      </c>
      <c r="B31" s="37" t="s">
        <v>47</v>
      </c>
      <c r="C31" s="38" t="s">
        <v>71</v>
      </c>
      <c r="D31" s="63">
        <v>23</v>
      </c>
      <c r="E31" s="64">
        <v>18</v>
      </c>
    </row>
    <row r="32" spans="1:5" x14ac:dyDescent="0.25">
      <c r="A32" s="30" t="s">
        <v>49</v>
      </c>
      <c r="B32" s="37" t="s">
        <v>47</v>
      </c>
      <c r="C32" s="38" t="s">
        <v>72</v>
      </c>
      <c r="D32" s="63">
        <v>26</v>
      </c>
      <c r="E32" s="64">
        <v>13</v>
      </c>
    </row>
    <row r="33" spans="1:5" x14ac:dyDescent="0.25">
      <c r="A33" s="30" t="s">
        <v>49</v>
      </c>
      <c r="B33" s="37" t="s">
        <v>47</v>
      </c>
      <c r="C33" s="38" t="s">
        <v>73</v>
      </c>
      <c r="D33" s="63">
        <v>21</v>
      </c>
      <c r="E33" s="64">
        <v>10</v>
      </c>
    </row>
    <row r="34" spans="1:5" x14ac:dyDescent="0.25">
      <c r="A34" s="30" t="s">
        <v>49</v>
      </c>
      <c r="B34" s="37" t="s">
        <v>47</v>
      </c>
      <c r="C34" s="38" t="s">
        <v>74</v>
      </c>
      <c r="D34" s="63">
        <v>16</v>
      </c>
      <c r="E34" s="64">
        <v>6</v>
      </c>
    </row>
    <row r="35" spans="1:5" x14ac:dyDescent="0.25">
      <c r="A35" s="30" t="s">
        <v>49</v>
      </c>
      <c r="B35" s="37" t="s">
        <v>47</v>
      </c>
      <c r="C35" s="38" t="s">
        <v>75</v>
      </c>
      <c r="D35" s="63">
        <v>16</v>
      </c>
      <c r="E35" s="64">
        <v>6</v>
      </c>
    </row>
    <row r="36" spans="1:5" x14ac:dyDescent="0.25">
      <c r="A36" s="30" t="s">
        <v>49</v>
      </c>
      <c r="B36" s="37" t="s">
        <v>47</v>
      </c>
      <c r="C36" s="38" t="s">
        <v>76</v>
      </c>
      <c r="D36" s="63">
        <v>11</v>
      </c>
      <c r="E36" s="64">
        <v>5</v>
      </c>
    </row>
    <row r="37" spans="1:5" x14ac:dyDescent="0.25">
      <c r="A37" s="30" t="s">
        <v>49</v>
      </c>
      <c r="B37" s="37" t="s">
        <v>47</v>
      </c>
      <c r="C37" s="38" t="s">
        <v>77</v>
      </c>
      <c r="D37" s="63">
        <v>25</v>
      </c>
      <c r="E37" s="64">
        <v>18</v>
      </c>
    </row>
    <row r="38" spans="1:5" x14ac:dyDescent="0.25">
      <c r="A38" s="30" t="s">
        <v>49</v>
      </c>
      <c r="B38" s="37" t="s">
        <v>47</v>
      </c>
      <c r="C38" s="38" t="s">
        <v>78</v>
      </c>
      <c r="D38" s="63">
        <v>24</v>
      </c>
      <c r="E38" s="64">
        <v>13</v>
      </c>
    </row>
    <row r="39" spans="1:5" x14ac:dyDescent="0.25">
      <c r="A39" s="30" t="s">
        <v>49</v>
      </c>
      <c r="B39" s="37" t="s">
        <v>47</v>
      </c>
      <c r="C39" s="38" t="s">
        <v>79</v>
      </c>
      <c r="D39" s="63">
        <v>33</v>
      </c>
      <c r="E39" s="64">
        <v>14</v>
      </c>
    </row>
    <row r="40" spans="1:5" x14ac:dyDescent="0.25">
      <c r="A40" s="30" t="s">
        <v>49</v>
      </c>
      <c r="B40" s="37" t="s">
        <v>47</v>
      </c>
      <c r="C40" s="38" t="s">
        <v>80</v>
      </c>
      <c r="D40" s="63">
        <v>20</v>
      </c>
      <c r="E40" s="64">
        <v>9</v>
      </c>
    </row>
    <row r="41" spans="1:5" x14ac:dyDescent="0.25">
      <c r="A41" s="30" t="s">
        <v>49</v>
      </c>
      <c r="B41" s="37" t="s">
        <v>47</v>
      </c>
      <c r="C41" s="38" t="s">
        <v>81</v>
      </c>
      <c r="D41" s="63">
        <v>0</v>
      </c>
      <c r="E41" s="64">
        <v>0</v>
      </c>
    </row>
    <row r="42" spans="1:5" x14ac:dyDescent="0.25">
      <c r="A42" s="30" t="s">
        <v>49</v>
      </c>
      <c r="B42" s="37" t="s">
        <v>47</v>
      </c>
      <c r="C42" s="38" t="s">
        <v>82</v>
      </c>
      <c r="D42" s="63">
        <v>0</v>
      </c>
      <c r="E42" s="64">
        <v>0</v>
      </c>
    </row>
    <row r="43" spans="1:5" x14ac:dyDescent="0.25">
      <c r="A43" s="30" t="s">
        <v>49</v>
      </c>
      <c r="B43" s="37" t="s">
        <v>47</v>
      </c>
      <c r="C43" s="38" t="s">
        <v>83</v>
      </c>
      <c r="D43" s="63">
        <v>22</v>
      </c>
      <c r="E43" s="64">
        <v>7</v>
      </c>
    </row>
    <row r="44" spans="1:5" x14ac:dyDescent="0.25">
      <c r="A44" s="30" t="s">
        <v>49</v>
      </c>
      <c r="B44" s="37" t="s">
        <v>47</v>
      </c>
      <c r="C44" s="38" t="s">
        <v>84</v>
      </c>
      <c r="D44" s="63">
        <v>21</v>
      </c>
      <c r="E44" s="64">
        <v>7</v>
      </c>
    </row>
    <row r="45" spans="1:5" x14ac:dyDescent="0.25">
      <c r="A45" s="30" t="s">
        <v>49</v>
      </c>
      <c r="B45" s="37" t="s">
        <v>47</v>
      </c>
      <c r="C45" s="38" t="s">
        <v>85</v>
      </c>
      <c r="D45" s="63">
        <v>22</v>
      </c>
      <c r="E45" s="64">
        <v>13</v>
      </c>
    </row>
    <row r="46" spans="1:5" x14ac:dyDescent="0.25">
      <c r="A46" s="30" t="s">
        <v>49</v>
      </c>
      <c r="B46" s="37" t="s">
        <v>47</v>
      </c>
      <c r="C46" s="38" t="s">
        <v>86</v>
      </c>
      <c r="D46" s="63">
        <v>4</v>
      </c>
      <c r="E46" s="64">
        <v>3</v>
      </c>
    </row>
    <row r="47" spans="1:5" x14ac:dyDescent="0.25">
      <c r="A47" s="30" t="s">
        <v>49</v>
      </c>
      <c r="B47" s="37" t="s">
        <v>47</v>
      </c>
      <c r="C47" s="38" t="s">
        <v>87</v>
      </c>
      <c r="D47" s="63">
        <v>17</v>
      </c>
      <c r="E47" s="64">
        <v>9</v>
      </c>
    </row>
    <row r="48" spans="1:5" x14ac:dyDescent="0.25">
      <c r="A48" s="30" t="s">
        <v>49</v>
      </c>
      <c r="B48" s="37" t="s">
        <v>47</v>
      </c>
      <c r="C48" s="38" t="s">
        <v>88</v>
      </c>
      <c r="D48" s="63">
        <v>13</v>
      </c>
      <c r="E48" s="64">
        <v>9</v>
      </c>
    </row>
    <row r="49" spans="1:5" x14ac:dyDescent="0.25">
      <c r="A49" s="30" t="s">
        <v>49</v>
      </c>
      <c r="B49" s="37" t="s">
        <v>47</v>
      </c>
      <c r="C49" s="38" t="s">
        <v>89</v>
      </c>
      <c r="D49" s="63">
        <v>0</v>
      </c>
      <c r="E49" s="64">
        <v>0</v>
      </c>
    </row>
    <row r="50" spans="1:5" x14ac:dyDescent="0.25">
      <c r="A50" s="30" t="s">
        <v>49</v>
      </c>
      <c r="B50" s="37" t="s">
        <v>47</v>
      </c>
      <c r="C50" s="38" t="s">
        <v>90</v>
      </c>
      <c r="D50" s="63">
        <v>11</v>
      </c>
      <c r="E50" s="64">
        <v>8</v>
      </c>
    </row>
    <row r="51" spans="1:5" x14ac:dyDescent="0.25">
      <c r="A51" s="30" t="s">
        <v>49</v>
      </c>
      <c r="B51" s="37" t="s">
        <v>47</v>
      </c>
      <c r="C51" s="38" t="s">
        <v>91</v>
      </c>
      <c r="D51" s="63">
        <v>0</v>
      </c>
      <c r="E51" s="64">
        <v>0</v>
      </c>
    </row>
    <row r="52" spans="1:5" x14ac:dyDescent="0.25">
      <c r="A52" s="30" t="s">
        <v>49</v>
      </c>
      <c r="B52" s="37" t="s">
        <v>47</v>
      </c>
      <c r="C52" s="38" t="s">
        <v>92</v>
      </c>
      <c r="D52" s="63">
        <v>0</v>
      </c>
      <c r="E52" s="64">
        <v>0</v>
      </c>
    </row>
    <row r="53" spans="1:5" x14ac:dyDescent="0.25">
      <c r="A53" s="30" t="s">
        <v>49</v>
      </c>
      <c r="B53" s="37" t="s">
        <v>47</v>
      </c>
      <c r="C53" s="38" t="s">
        <v>93</v>
      </c>
      <c r="D53" s="63">
        <v>55</v>
      </c>
      <c r="E53" s="64">
        <v>28</v>
      </c>
    </row>
    <row r="54" spans="1:5" x14ac:dyDescent="0.25">
      <c r="A54" s="30" t="s">
        <v>49</v>
      </c>
      <c r="B54" s="37" t="s">
        <v>47</v>
      </c>
      <c r="C54" s="38" t="s">
        <v>94</v>
      </c>
      <c r="D54" s="63">
        <v>34</v>
      </c>
      <c r="E54" s="64">
        <v>21</v>
      </c>
    </row>
    <row r="55" spans="1:5" x14ac:dyDescent="0.25">
      <c r="A55" s="30" t="s">
        <v>49</v>
      </c>
      <c r="B55" s="37" t="s">
        <v>47</v>
      </c>
      <c r="C55" s="38" t="s">
        <v>95</v>
      </c>
      <c r="D55" s="63">
        <v>60</v>
      </c>
      <c r="E55" s="64">
        <v>30</v>
      </c>
    </row>
    <row r="56" spans="1:5" x14ac:dyDescent="0.25">
      <c r="A56" s="30" t="s">
        <v>49</v>
      </c>
      <c r="B56" s="37" t="s">
        <v>47</v>
      </c>
      <c r="C56" s="38" t="s">
        <v>96</v>
      </c>
      <c r="D56" s="63">
        <v>33</v>
      </c>
      <c r="E56" s="64">
        <v>15</v>
      </c>
    </row>
    <row r="57" spans="1:5" x14ac:dyDescent="0.25">
      <c r="A57" s="30" t="s">
        <v>49</v>
      </c>
      <c r="B57" s="37" t="s">
        <v>47</v>
      </c>
      <c r="C57" s="38" t="s">
        <v>97</v>
      </c>
      <c r="D57" s="63">
        <v>102</v>
      </c>
      <c r="E57" s="64">
        <v>46</v>
      </c>
    </row>
    <row r="58" spans="1:5" x14ac:dyDescent="0.25">
      <c r="A58" s="30" t="s">
        <v>49</v>
      </c>
      <c r="B58" s="37" t="s">
        <v>47</v>
      </c>
      <c r="C58" s="38" t="s">
        <v>98</v>
      </c>
      <c r="D58" s="63">
        <v>3</v>
      </c>
      <c r="E58" s="64">
        <v>2</v>
      </c>
    </row>
    <row r="59" spans="1:5" x14ac:dyDescent="0.25">
      <c r="A59" s="30" t="s">
        <v>49</v>
      </c>
      <c r="B59" s="37" t="s">
        <v>47</v>
      </c>
      <c r="C59" s="38" t="s">
        <v>99</v>
      </c>
      <c r="D59" s="63">
        <v>31</v>
      </c>
      <c r="E59" s="64">
        <v>19</v>
      </c>
    </row>
    <row r="60" spans="1:5" x14ac:dyDescent="0.25">
      <c r="A60" s="30" t="s">
        <v>49</v>
      </c>
      <c r="B60" s="37" t="s">
        <v>47</v>
      </c>
      <c r="C60" s="38" t="s">
        <v>100</v>
      </c>
      <c r="D60" s="63">
        <v>0</v>
      </c>
      <c r="E60" s="64">
        <v>0</v>
      </c>
    </row>
    <row r="61" spans="1:5" x14ac:dyDescent="0.25">
      <c r="A61" s="30" t="s">
        <v>49</v>
      </c>
      <c r="B61" s="37" t="s">
        <v>47</v>
      </c>
      <c r="C61" s="38" t="s">
        <v>101</v>
      </c>
      <c r="D61" s="63">
        <v>7</v>
      </c>
      <c r="E61" s="64">
        <v>4</v>
      </c>
    </row>
    <row r="62" spans="1:5" x14ac:dyDescent="0.25">
      <c r="A62" s="30" t="s">
        <v>49</v>
      </c>
      <c r="B62" s="37" t="s">
        <v>47</v>
      </c>
      <c r="C62" s="38" t="s">
        <v>102</v>
      </c>
      <c r="D62" s="63">
        <v>151</v>
      </c>
      <c r="E62" s="64">
        <v>68</v>
      </c>
    </row>
    <row r="63" spans="1:5" x14ac:dyDescent="0.25">
      <c r="A63" s="30" t="s">
        <v>49</v>
      </c>
      <c r="B63" s="37" t="s">
        <v>47</v>
      </c>
      <c r="C63" s="38" t="s">
        <v>103</v>
      </c>
      <c r="D63" s="63">
        <v>0</v>
      </c>
      <c r="E63" s="64">
        <v>0</v>
      </c>
    </row>
    <row r="64" spans="1:5" x14ac:dyDescent="0.25">
      <c r="A64" s="30" t="s">
        <v>49</v>
      </c>
      <c r="B64" s="37" t="s">
        <v>47</v>
      </c>
      <c r="C64" s="38" t="s">
        <v>104</v>
      </c>
      <c r="D64" s="63">
        <v>25</v>
      </c>
      <c r="E64" s="64">
        <v>11</v>
      </c>
    </row>
    <row r="65" spans="1:5" x14ac:dyDescent="0.25">
      <c r="A65" s="30" t="s">
        <v>49</v>
      </c>
      <c r="B65" s="37" t="s">
        <v>47</v>
      </c>
      <c r="C65" s="38" t="s">
        <v>105</v>
      </c>
      <c r="D65" s="63">
        <v>41</v>
      </c>
      <c r="E65" s="64">
        <v>19</v>
      </c>
    </row>
    <row r="66" spans="1:5" x14ac:dyDescent="0.25">
      <c r="A66" s="30" t="s">
        <v>49</v>
      </c>
      <c r="B66" s="37" t="s">
        <v>47</v>
      </c>
      <c r="C66" s="38" t="s">
        <v>106</v>
      </c>
      <c r="D66" s="63">
        <v>42</v>
      </c>
      <c r="E66" s="64">
        <v>18</v>
      </c>
    </row>
    <row r="67" spans="1:5" x14ac:dyDescent="0.25">
      <c r="A67" s="30" t="s">
        <v>49</v>
      </c>
      <c r="B67" s="37" t="s">
        <v>47</v>
      </c>
      <c r="C67" s="38" t="s">
        <v>107</v>
      </c>
      <c r="D67" s="63">
        <v>138</v>
      </c>
      <c r="E67" s="64">
        <v>58</v>
      </c>
    </row>
    <row r="68" spans="1:5" x14ac:dyDescent="0.25">
      <c r="A68" s="30" t="s">
        <v>49</v>
      </c>
      <c r="B68" s="37" t="s">
        <v>47</v>
      </c>
      <c r="C68" s="38" t="s">
        <v>108</v>
      </c>
      <c r="D68" s="63">
        <v>16</v>
      </c>
      <c r="E68" s="64">
        <v>9</v>
      </c>
    </row>
    <row r="69" spans="1:5" x14ac:dyDescent="0.25">
      <c r="A69" s="30" t="s">
        <v>49</v>
      </c>
      <c r="B69" s="37" t="s">
        <v>47</v>
      </c>
      <c r="C69" s="38" t="s">
        <v>109</v>
      </c>
      <c r="D69" s="63">
        <v>23</v>
      </c>
      <c r="E69" s="64">
        <v>10</v>
      </c>
    </row>
    <row r="70" spans="1:5" x14ac:dyDescent="0.25">
      <c r="A70" s="30" t="s">
        <v>49</v>
      </c>
      <c r="B70" s="37" t="s">
        <v>47</v>
      </c>
      <c r="C70" s="38" t="s">
        <v>110</v>
      </c>
      <c r="D70" s="63">
        <v>53</v>
      </c>
      <c r="E70" s="64">
        <v>25</v>
      </c>
    </row>
    <row r="71" spans="1:5" x14ac:dyDescent="0.25">
      <c r="A71" s="30" t="s">
        <v>49</v>
      </c>
      <c r="B71" s="37" t="s">
        <v>47</v>
      </c>
      <c r="C71" s="38" t="s">
        <v>111</v>
      </c>
      <c r="D71" s="63">
        <v>93</v>
      </c>
      <c r="E71" s="64">
        <v>39</v>
      </c>
    </row>
    <row r="72" spans="1:5" x14ac:dyDescent="0.25">
      <c r="A72" s="30" t="s">
        <v>49</v>
      </c>
      <c r="B72" s="37" t="s">
        <v>47</v>
      </c>
      <c r="C72" s="38" t="s">
        <v>112</v>
      </c>
      <c r="D72" s="63">
        <v>102</v>
      </c>
      <c r="E72" s="64">
        <v>53</v>
      </c>
    </row>
    <row r="73" spans="1:5" x14ac:dyDescent="0.25">
      <c r="A73" s="30" t="s">
        <v>49</v>
      </c>
      <c r="B73" s="37" t="s">
        <v>47</v>
      </c>
      <c r="C73" s="38" t="s">
        <v>113</v>
      </c>
      <c r="D73" s="63">
        <v>28</v>
      </c>
      <c r="E73" s="64">
        <v>20</v>
      </c>
    </row>
    <row r="74" spans="1:5" x14ac:dyDescent="0.25">
      <c r="A74" s="30" t="s">
        <v>49</v>
      </c>
      <c r="B74" s="37" t="s">
        <v>47</v>
      </c>
      <c r="C74" s="38" t="s">
        <v>114</v>
      </c>
      <c r="D74" s="63">
        <v>16</v>
      </c>
      <c r="E74" s="64">
        <v>9</v>
      </c>
    </row>
    <row r="75" spans="1:5" x14ac:dyDescent="0.25">
      <c r="A75" s="30" t="s">
        <v>49</v>
      </c>
      <c r="B75" s="37" t="s">
        <v>47</v>
      </c>
      <c r="C75" s="38" t="s">
        <v>115</v>
      </c>
      <c r="D75" s="63">
        <v>14</v>
      </c>
      <c r="E75" s="64">
        <v>6</v>
      </c>
    </row>
    <row r="76" spans="1:5" x14ac:dyDescent="0.25">
      <c r="A76" s="30" t="s">
        <v>49</v>
      </c>
      <c r="B76" s="37" t="s">
        <v>47</v>
      </c>
      <c r="C76" s="38" t="s">
        <v>116</v>
      </c>
      <c r="D76" s="63">
        <v>14</v>
      </c>
      <c r="E76" s="64">
        <v>7</v>
      </c>
    </row>
    <row r="77" spans="1:5" x14ac:dyDescent="0.25">
      <c r="A77" s="30" t="s">
        <v>49</v>
      </c>
      <c r="B77" s="37" t="s">
        <v>47</v>
      </c>
      <c r="C77" s="38" t="s">
        <v>117</v>
      </c>
      <c r="D77" s="63">
        <v>145</v>
      </c>
      <c r="E77" s="64">
        <v>80</v>
      </c>
    </row>
    <row r="78" spans="1:5" x14ac:dyDescent="0.25">
      <c r="A78" s="30" t="s">
        <v>49</v>
      </c>
      <c r="B78" s="37" t="s">
        <v>47</v>
      </c>
      <c r="C78" s="38" t="s">
        <v>118</v>
      </c>
      <c r="D78" s="63">
        <v>0</v>
      </c>
      <c r="E78" s="64">
        <v>0</v>
      </c>
    </row>
    <row r="79" spans="1:5" x14ac:dyDescent="0.25">
      <c r="A79" s="30" t="s">
        <v>49</v>
      </c>
      <c r="B79" s="37" t="s">
        <v>47</v>
      </c>
      <c r="C79" s="38" t="s">
        <v>119</v>
      </c>
      <c r="D79" s="63">
        <v>37</v>
      </c>
      <c r="E79" s="64">
        <v>22</v>
      </c>
    </row>
    <row r="80" spans="1:5" x14ac:dyDescent="0.25">
      <c r="A80" s="30" t="s">
        <v>49</v>
      </c>
      <c r="B80" s="37" t="s">
        <v>47</v>
      </c>
      <c r="C80" s="38" t="s">
        <v>120</v>
      </c>
      <c r="D80" s="63">
        <v>96</v>
      </c>
      <c r="E80" s="64">
        <v>57</v>
      </c>
    </row>
    <row r="81" spans="1:5" x14ac:dyDescent="0.25">
      <c r="A81" s="30" t="s">
        <v>49</v>
      </c>
      <c r="B81" s="37" t="s">
        <v>47</v>
      </c>
      <c r="C81" s="38" t="s">
        <v>121</v>
      </c>
      <c r="D81" s="63">
        <v>50</v>
      </c>
      <c r="E81" s="64">
        <v>15</v>
      </c>
    </row>
    <row r="82" spans="1:5" x14ac:dyDescent="0.25">
      <c r="A82" s="30" t="s">
        <v>49</v>
      </c>
      <c r="B82" s="37" t="s">
        <v>47</v>
      </c>
      <c r="C82" s="38" t="s">
        <v>122</v>
      </c>
      <c r="D82" s="63">
        <v>10</v>
      </c>
      <c r="E82" s="64">
        <v>3</v>
      </c>
    </row>
    <row r="83" spans="1:5" x14ac:dyDescent="0.25">
      <c r="A83" s="30" t="s">
        <v>49</v>
      </c>
      <c r="B83" s="37" t="s">
        <v>47</v>
      </c>
      <c r="C83" s="38" t="s">
        <v>123</v>
      </c>
      <c r="D83" s="63">
        <v>77</v>
      </c>
      <c r="E83" s="64">
        <v>28</v>
      </c>
    </row>
    <row r="84" spans="1:5" x14ac:dyDescent="0.25">
      <c r="A84" s="30" t="s">
        <v>49</v>
      </c>
      <c r="B84" s="37" t="s">
        <v>47</v>
      </c>
      <c r="C84" s="38" t="s">
        <v>124</v>
      </c>
      <c r="D84" s="63">
        <v>7</v>
      </c>
      <c r="E84" s="64">
        <v>4</v>
      </c>
    </row>
    <row r="85" spans="1:5" ht="15.75" thickBot="1" x14ac:dyDescent="0.3">
      <c r="A85" s="31" t="s">
        <v>49</v>
      </c>
      <c r="B85" s="39" t="s">
        <v>47</v>
      </c>
      <c r="C85" s="40" t="s">
        <v>125</v>
      </c>
      <c r="D85" s="66">
        <v>57</v>
      </c>
      <c r="E85" s="67">
        <v>27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sqref="A1:E1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08" t="s">
        <v>149</v>
      </c>
      <c r="B1" s="108"/>
      <c r="C1" s="108"/>
      <c r="D1" s="108"/>
      <c r="E1" s="108"/>
      <c r="F1" s="46"/>
      <c r="G1" s="46"/>
    </row>
    <row r="2" spans="1:7" x14ac:dyDescent="0.25">
      <c r="A2" s="109">
        <v>45017</v>
      </c>
      <c r="B2" s="109"/>
      <c r="C2" s="109"/>
      <c r="D2" s="52"/>
      <c r="E2" s="52"/>
    </row>
    <row r="3" spans="1:7" ht="31.5" customHeight="1" x14ac:dyDescent="0.25">
      <c r="A3" s="50" t="s">
        <v>142</v>
      </c>
      <c r="B3" s="50" t="s">
        <v>150</v>
      </c>
      <c r="C3" s="50" t="s">
        <v>144</v>
      </c>
      <c r="D3" s="50" t="s">
        <v>145</v>
      </c>
      <c r="E3" s="50" t="s">
        <v>146</v>
      </c>
      <c r="F3" s="50" t="s">
        <v>147</v>
      </c>
    </row>
    <row r="4" spans="1:7" x14ac:dyDescent="0.25">
      <c r="A4" s="53" t="s">
        <v>148</v>
      </c>
      <c r="B4" s="53">
        <v>3870</v>
      </c>
      <c r="C4" s="53">
        <v>140</v>
      </c>
      <c r="D4" s="53">
        <v>1490</v>
      </c>
      <c r="E4" s="53">
        <v>1188</v>
      </c>
      <c r="F4" s="53">
        <v>1052</v>
      </c>
    </row>
    <row r="5" spans="1:7" x14ac:dyDescent="0.25">
      <c r="A5" s="51" t="s">
        <v>137</v>
      </c>
      <c r="B5" s="51">
        <v>1998</v>
      </c>
      <c r="C5" s="51">
        <v>92</v>
      </c>
      <c r="D5" s="51">
        <v>807</v>
      </c>
      <c r="E5" s="51">
        <v>585</v>
      </c>
      <c r="F5" s="51">
        <v>514</v>
      </c>
    </row>
    <row r="6" spans="1:7" x14ac:dyDescent="0.25">
      <c r="A6" s="51" t="s">
        <v>138</v>
      </c>
      <c r="B6" s="51">
        <f>B4-B5</f>
        <v>1872</v>
      </c>
      <c r="C6" s="51">
        <f t="shared" ref="C6:F6" si="0">C4-C5</f>
        <v>48</v>
      </c>
      <c r="D6" s="51">
        <f t="shared" si="0"/>
        <v>683</v>
      </c>
      <c r="E6" s="51">
        <f t="shared" si="0"/>
        <v>603</v>
      </c>
      <c r="F6" s="51">
        <f t="shared" si="0"/>
        <v>538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workbookViewId="0"/>
  </sheetViews>
  <sheetFormatPr defaultRowHeight="15" x14ac:dyDescent="0.25"/>
  <cols>
    <col min="1" max="1" width="18.42578125" style="43" customWidth="1"/>
    <col min="2" max="2" width="5.42578125" style="43" bestFit="1" customWidth="1"/>
    <col min="3" max="3" width="18.140625" style="43" bestFit="1" customWidth="1"/>
    <col min="4" max="4" width="8.42578125" style="43" bestFit="1" customWidth="1"/>
    <col min="5" max="6" width="9.140625" style="43"/>
    <col min="7" max="9" width="10.42578125" style="43" bestFit="1" customWidth="1"/>
    <col min="10" max="10" width="10.7109375" style="43" customWidth="1"/>
    <col min="11" max="11" width="10.42578125" style="43" bestFit="1" customWidth="1"/>
    <col min="12" max="12" width="12.28515625" style="43" bestFit="1" customWidth="1"/>
    <col min="13" max="13" width="10.140625" customWidth="1"/>
    <col min="17" max="17" width="18.140625" bestFit="1" customWidth="1"/>
  </cols>
  <sheetData>
    <row r="1" spans="1:12" ht="15.75" x14ac:dyDescent="0.25">
      <c r="C1" s="48"/>
      <c r="D1" s="111" t="s">
        <v>130</v>
      </c>
      <c r="E1" s="111"/>
      <c r="F1" s="111"/>
      <c r="G1" s="111"/>
      <c r="H1" s="111"/>
      <c r="I1" s="111"/>
    </row>
    <row r="2" spans="1:12" ht="15.75" x14ac:dyDescent="0.25">
      <c r="C2" s="48"/>
      <c r="D2" s="48"/>
      <c r="E2" s="112">
        <v>45017</v>
      </c>
      <c r="F2" s="111"/>
      <c r="G2" s="111"/>
      <c r="H2" s="48"/>
      <c r="I2" s="48"/>
    </row>
    <row r="3" spans="1:12" ht="30" x14ac:dyDescent="0.25">
      <c r="A3" s="47" t="s">
        <v>141</v>
      </c>
      <c r="B3" s="47" t="s">
        <v>8</v>
      </c>
      <c r="C3" s="47" t="s">
        <v>19</v>
      </c>
      <c r="D3" s="47" t="s">
        <v>20</v>
      </c>
      <c r="E3" s="47" t="s">
        <v>21</v>
      </c>
      <c r="F3" s="47" t="s">
        <v>22</v>
      </c>
      <c r="G3" s="47" t="s">
        <v>23</v>
      </c>
      <c r="H3" s="47" t="s">
        <v>24</v>
      </c>
      <c r="I3" s="47" t="s">
        <v>25</v>
      </c>
      <c r="J3" s="47" t="s">
        <v>26</v>
      </c>
      <c r="K3" s="47" t="s">
        <v>27</v>
      </c>
      <c r="L3" s="47" t="s">
        <v>28</v>
      </c>
    </row>
    <row r="4" spans="1:12" x14ac:dyDescent="0.25">
      <c r="A4" s="47" t="s">
        <v>11</v>
      </c>
      <c r="B4" s="47">
        <v>3870</v>
      </c>
      <c r="C4" s="47">
        <v>1441</v>
      </c>
      <c r="D4" s="47">
        <v>1152</v>
      </c>
      <c r="E4" s="47">
        <v>526</v>
      </c>
      <c r="F4" s="47">
        <v>213</v>
      </c>
      <c r="G4" s="47">
        <v>98</v>
      </c>
      <c r="H4" s="47">
        <v>48</v>
      </c>
      <c r="I4" s="47">
        <v>191</v>
      </c>
      <c r="J4" s="47">
        <v>59</v>
      </c>
      <c r="K4" s="47">
        <v>44</v>
      </c>
      <c r="L4" s="47">
        <v>98</v>
      </c>
    </row>
    <row r="5" spans="1:12" x14ac:dyDescent="0.25">
      <c r="A5" s="47" t="s">
        <v>29</v>
      </c>
      <c r="B5" s="47">
        <v>1998</v>
      </c>
      <c r="C5" s="47">
        <v>783</v>
      </c>
      <c r="D5" s="47">
        <v>593</v>
      </c>
      <c r="E5" s="47">
        <v>265</v>
      </c>
      <c r="F5" s="47">
        <v>106</v>
      </c>
      <c r="G5" s="47">
        <v>44</v>
      </c>
      <c r="H5" s="47">
        <v>19</v>
      </c>
      <c r="I5" s="47">
        <v>93</v>
      </c>
      <c r="J5" s="47">
        <v>29</v>
      </c>
      <c r="K5" s="47">
        <v>22</v>
      </c>
      <c r="L5" s="47">
        <v>44</v>
      </c>
    </row>
    <row r="6" spans="1:12" x14ac:dyDescent="0.25">
      <c r="A6" s="47" t="s">
        <v>30</v>
      </c>
      <c r="B6" s="47">
        <v>1872</v>
      </c>
      <c r="C6" s="47">
        <v>658</v>
      </c>
      <c r="D6" s="47">
        <v>559</v>
      </c>
      <c r="E6" s="47">
        <v>261</v>
      </c>
      <c r="F6" s="47">
        <v>107</v>
      </c>
      <c r="G6" s="47">
        <v>54</v>
      </c>
      <c r="H6" s="47">
        <v>29</v>
      </c>
      <c r="I6" s="47">
        <v>98</v>
      </c>
      <c r="J6" s="47">
        <v>30</v>
      </c>
      <c r="K6" s="47">
        <v>22</v>
      </c>
      <c r="L6" s="47">
        <v>54</v>
      </c>
    </row>
    <row r="7" spans="1:12" x14ac:dyDescent="0.25">
      <c r="A7" s="45" t="s">
        <v>131</v>
      </c>
      <c r="B7" s="45">
        <v>605</v>
      </c>
      <c r="C7" s="45">
        <v>300</v>
      </c>
      <c r="D7" s="45">
        <v>203</v>
      </c>
      <c r="E7" s="45">
        <v>53</v>
      </c>
      <c r="F7" s="45">
        <v>13</v>
      </c>
      <c r="G7" s="45">
        <v>9</v>
      </c>
      <c r="H7" s="45">
        <v>3</v>
      </c>
      <c r="I7" s="45">
        <v>17</v>
      </c>
      <c r="J7" s="45">
        <v>1</v>
      </c>
      <c r="K7" s="45">
        <v>2</v>
      </c>
      <c r="L7" s="45">
        <v>4</v>
      </c>
    </row>
    <row r="8" spans="1:12" x14ac:dyDescent="0.25">
      <c r="A8" s="44" t="s">
        <v>29</v>
      </c>
      <c r="B8" s="44">
        <v>306</v>
      </c>
      <c r="C8" s="44">
        <v>153</v>
      </c>
      <c r="D8" s="44">
        <v>115</v>
      </c>
      <c r="E8" s="44">
        <v>21</v>
      </c>
      <c r="F8" s="44">
        <v>3</v>
      </c>
      <c r="G8" s="44">
        <v>2</v>
      </c>
      <c r="H8" s="44">
        <v>0</v>
      </c>
      <c r="I8" s="44">
        <v>8</v>
      </c>
      <c r="J8" s="44">
        <v>0</v>
      </c>
      <c r="K8" s="44">
        <v>1</v>
      </c>
      <c r="L8" s="44">
        <v>3</v>
      </c>
    </row>
    <row r="9" spans="1:12" x14ac:dyDescent="0.25">
      <c r="A9" s="44" t="s">
        <v>30</v>
      </c>
      <c r="B9" s="44">
        <v>299</v>
      </c>
      <c r="C9" s="44">
        <v>147</v>
      </c>
      <c r="D9" s="44">
        <v>88</v>
      </c>
      <c r="E9" s="44">
        <v>32</v>
      </c>
      <c r="F9" s="44">
        <v>10</v>
      </c>
      <c r="G9" s="44">
        <v>7</v>
      </c>
      <c r="H9" s="44">
        <v>3</v>
      </c>
      <c r="I9" s="44">
        <v>9</v>
      </c>
      <c r="J9" s="44">
        <v>1</v>
      </c>
      <c r="K9" s="44">
        <v>1</v>
      </c>
      <c r="L9" s="44">
        <v>1</v>
      </c>
    </row>
    <row r="10" spans="1:12" x14ac:dyDescent="0.25">
      <c r="A10" s="45" t="s">
        <v>132</v>
      </c>
      <c r="B10" s="45">
        <v>337</v>
      </c>
      <c r="C10" s="45">
        <v>148</v>
      </c>
      <c r="D10" s="45">
        <v>126</v>
      </c>
      <c r="E10" s="45">
        <v>36</v>
      </c>
      <c r="F10" s="45">
        <v>5</v>
      </c>
      <c r="G10" s="45">
        <v>4</v>
      </c>
      <c r="H10" s="45">
        <v>1</v>
      </c>
      <c r="I10" s="45">
        <v>9</v>
      </c>
      <c r="J10" s="45">
        <v>3</v>
      </c>
      <c r="K10" s="45">
        <v>3</v>
      </c>
      <c r="L10" s="45">
        <v>2</v>
      </c>
    </row>
    <row r="11" spans="1:12" x14ac:dyDescent="0.25">
      <c r="A11" s="44" t="s">
        <v>29</v>
      </c>
      <c r="B11" s="44">
        <v>198</v>
      </c>
      <c r="C11" s="44">
        <v>98</v>
      </c>
      <c r="D11" s="44">
        <v>73</v>
      </c>
      <c r="E11" s="44">
        <v>16</v>
      </c>
      <c r="F11" s="44">
        <v>2</v>
      </c>
      <c r="G11" s="44">
        <v>1</v>
      </c>
      <c r="H11" s="44">
        <v>0</v>
      </c>
      <c r="I11" s="44">
        <v>4</v>
      </c>
      <c r="J11" s="44">
        <v>1</v>
      </c>
      <c r="K11" s="44">
        <v>2</v>
      </c>
      <c r="L11" s="44">
        <v>1</v>
      </c>
    </row>
    <row r="12" spans="1:12" x14ac:dyDescent="0.25">
      <c r="A12" s="44" t="s">
        <v>30</v>
      </c>
      <c r="B12" s="44">
        <v>139</v>
      </c>
      <c r="C12" s="44">
        <v>50</v>
      </c>
      <c r="D12" s="44">
        <v>53</v>
      </c>
      <c r="E12" s="44">
        <v>20</v>
      </c>
      <c r="F12" s="44">
        <v>3</v>
      </c>
      <c r="G12" s="44">
        <v>3</v>
      </c>
      <c r="H12" s="44">
        <v>1</v>
      </c>
      <c r="I12" s="44">
        <v>5</v>
      </c>
      <c r="J12" s="44">
        <v>2</v>
      </c>
      <c r="K12" s="44">
        <v>1</v>
      </c>
      <c r="L12" s="44">
        <v>1</v>
      </c>
    </row>
    <row r="13" spans="1:12" x14ac:dyDescent="0.25">
      <c r="A13" s="45" t="s">
        <v>133</v>
      </c>
      <c r="B13" s="45">
        <v>716</v>
      </c>
      <c r="C13" s="45">
        <v>247</v>
      </c>
      <c r="D13" s="45">
        <v>221</v>
      </c>
      <c r="E13" s="45">
        <v>114</v>
      </c>
      <c r="F13" s="45">
        <v>28</v>
      </c>
      <c r="G13" s="45">
        <v>12</v>
      </c>
      <c r="H13" s="45">
        <v>11</v>
      </c>
      <c r="I13" s="45">
        <v>52</v>
      </c>
      <c r="J13" s="45">
        <v>14</v>
      </c>
      <c r="K13" s="45">
        <v>3</v>
      </c>
      <c r="L13" s="45">
        <v>14</v>
      </c>
    </row>
    <row r="14" spans="1:12" x14ac:dyDescent="0.25">
      <c r="A14" s="44" t="s">
        <v>29</v>
      </c>
      <c r="B14" s="44">
        <v>387</v>
      </c>
      <c r="C14" s="44">
        <v>155</v>
      </c>
      <c r="D14" s="44">
        <v>110</v>
      </c>
      <c r="E14" s="44">
        <v>55</v>
      </c>
      <c r="F14" s="44">
        <v>19</v>
      </c>
      <c r="G14" s="44">
        <v>6</v>
      </c>
      <c r="H14" s="44">
        <v>6</v>
      </c>
      <c r="I14" s="44">
        <v>19</v>
      </c>
      <c r="J14" s="44">
        <v>7</v>
      </c>
      <c r="K14" s="44">
        <v>2</v>
      </c>
      <c r="L14" s="44">
        <v>8</v>
      </c>
    </row>
    <row r="15" spans="1:12" x14ac:dyDescent="0.25">
      <c r="A15" s="44" t="s">
        <v>30</v>
      </c>
      <c r="B15" s="44">
        <v>329</v>
      </c>
      <c r="C15" s="44">
        <v>92</v>
      </c>
      <c r="D15" s="44">
        <v>111</v>
      </c>
      <c r="E15" s="44">
        <v>59</v>
      </c>
      <c r="F15" s="44">
        <v>9</v>
      </c>
      <c r="G15" s="44">
        <v>6</v>
      </c>
      <c r="H15" s="44">
        <v>5</v>
      </c>
      <c r="I15" s="44">
        <v>33</v>
      </c>
      <c r="J15" s="44">
        <v>7</v>
      </c>
      <c r="K15" s="44">
        <v>1</v>
      </c>
      <c r="L15" s="44">
        <v>6</v>
      </c>
    </row>
    <row r="16" spans="1:12" x14ac:dyDescent="0.25">
      <c r="A16" s="45" t="s">
        <v>134</v>
      </c>
      <c r="B16" s="45">
        <v>968</v>
      </c>
      <c r="C16" s="45">
        <v>330</v>
      </c>
      <c r="D16" s="45">
        <v>274</v>
      </c>
      <c r="E16" s="45">
        <v>137</v>
      </c>
      <c r="F16" s="45">
        <v>60</v>
      </c>
      <c r="G16" s="45">
        <v>35</v>
      </c>
      <c r="H16" s="45">
        <v>18</v>
      </c>
      <c r="I16" s="45">
        <v>52</v>
      </c>
      <c r="J16" s="45">
        <v>21</v>
      </c>
      <c r="K16" s="45">
        <v>9</v>
      </c>
      <c r="L16" s="45">
        <v>32</v>
      </c>
    </row>
    <row r="17" spans="1:16" x14ac:dyDescent="0.25">
      <c r="A17" s="44" t="s">
        <v>29</v>
      </c>
      <c r="B17" s="44">
        <v>496</v>
      </c>
      <c r="C17" s="44">
        <v>172</v>
      </c>
      <c r="D17" s="44">
        <v>139</v>
      </c>
      <c r="E17" s="44">
        <v>77</v>
      </c>
      <c r="F17" s="44">
        <v>28</v>
      </c>
      <c r="G17" s="44">
        <v>14</v>
      </c>
      <c r="H17" s="44">
        <v>8</v>
      </c>
      <c r="I17" s="44">
        <v>31</v>
      </c>
      <c r="J17" s="44">
        <v>8</v>
      </c>
      <c r="K17" s="44">
        <v>6</v>
      </c>
      <c r="L17" s="44">
        <v>13</v>
      </c>
    </row>
    <row r="18" spans="1:16" x14ac:dyDescent="0.25">
      <c r="A18" s="44" t="s">
        <v>30</v>
      </c>
      <c r="B18" s="44">
        <v>472</v>
      </c>
      <c r="C18" s="44">
        <v>158</v>
      </c>
      <c r="D18" s="44">
        <v>135</v>
      </c>
      <c r="E18" s="44">
        <v>60</v>
      </c>
      <c r="F18" s="44">
        <v>32</v>
      </c>
      <c r="G18" s="44">
        <v>21</v>
      </c>
      <c r="H18" s="44">
        <v>10</v>
      </c>
      <c r="I18" s="44">
        <v>21</v>
      </c>
      <c r="J18" s="44">
        <v>13</v>
      </c>
      <c r="K18" s="44">
        <v>3</v>
      </c>
      <c r="L18" s="44">
        <v>19</v>
      </c>
    </row>
    <row r="19" spans="1:16" x14ac:dyDescent="0.25">
      <c r="A19" s="45" t="s">
        <v>135</v>
      </c>
      <c r="B19" s="45">
        <v>697</v>
      </c>
      <c r="C19" s="45">
        <v>242</v>
      </c>
      <c r="D19" s="45">
        <v>184</v>
      </c>
      <c r="E19" s="45">
        <v>105</v>
      </c>
      <c r="F19" s="45">
        <v>62</v>
      </c>
      <c r="G19" s="45">
        <v>16</v>
      </c>
      <c r="H19" s="45">
        <v>9</v>
      </c>
      <c r="I19" s="45">
        <v>37</v>
      </c>
      <c r="J19" s="45">
        <v>8</v>
      </c>
      <c r="K19" s="45">
        <v>9</v>
      </c>
      <c r="L19" s="45">
        <v>25</v>
      </c>
      <c r="P19" s="46"/>
    </row>
    <row r="20" spans="1:16" x14ac:dyDescent="0.25">
      <c r="A20" s="44" t="s">
        <v>29</v>
      </c>
      <c r="B20" s="44">
        <v>366</v>
      </c>
      <c r="C20" s="44">
        <v>125</v>
      </c>
      <c r="D20" s="44">
        <v>99</v>
      </c>
      <c r="E20" s="44">
        <v>60</v>
      </c>
      <c r="F20" s="44">
        <v>30</v>
      </c>
      <c r="G20" s="44">
        <v>10</v>
      </c>
      <c r="H20" s="44">
        <v>3</v>
      </c>
      <c r="I20" s="44">
        <v>21</v>
      </c>
      <c r="J20" s="44">
        <v>4</v>
      </c>
      <c r="K20" s="44">
        <v>5</v>
      </c>
      <c r="L20" s="44">
        <v>9</v>
      </c>
    </row>
    <row r="21" spans="1:16" x14ac:dyDescent="0.25">
      <c r="A21" s="44" t="s">
        <v>30</v>
      </c>
      <c r="B21" s="44">
        <v>331</v>
      </c>
      <c r="C21" s="44">
        <v>117</v>
      </c>
      <c r="D21" s="44">
        <v>85</v>
      </c>
      <c r="E21" s="44">
        <v>45</v>
      </c>
      <c r="F21" s="44">
        <v>32</v>
      </c>
      <c r="G21" s="44">
        <v>6</v>
      </c>
      <c r="H21" s="44">
        <v>6</v>
      </c>
      <c r="I21" s="44">
        <v>16</v>
      </c>
      <c r="J21" s="44">
        <v>4</v>
      </c>
      <c r="K21" s="44">
        <v>4</v>
      </c>
      <c r="L21" s="44">
        <v>16</v>
      </c>
    </row>
    <row r="22" spans="1:16" x14ac:dyDescent="0.25">
      <c r="A22" s="45" t="s">
        <v>17</v>
      </c>
      <c r="B22" s="45">
        <v>547</v>
      </c>
      <c r="C22" s="45">
        <v>174</v>
      </c>
      <c r="D22" s="45">
        <v>144</v>
      </c>
      <c r="E22" s="45">
        <v>81</v>
      </c>
      <c r="F22" s="45">
        <v>45</v>
      </c>
      <c r="G22" s="45">
        <v>22</v>
      </c>
      <c r="H22" s="45">
        <v>6</v>
      </c>
      <c r="I22" s="45">
        <v>24</v>
      </c>
      <c r="J22" s="45">
        <v>12</v>
      </c>
      <c r="K22" s="45">
        <v>18</v>
      </c>
      <c r="L22" s="45">
        <v>21</v>
      </c>
    </row>
    <row r="23" spans="1:16" x14ac:dyDescent="0.25">
      <c r="A23" s="44" t="s">
        <v>29</v>
      </c>
      <c r="B23" s="44">
        <v>245</v>
      </c>
      <c r="C23" s="44">
        <v>80</v>
      </c>
      <c r="D23" s="44">
        <v>57</v>
      </c>
      <c r="E23" s="44">
        <v>36</v>
      </c>
      <c r="F23" s="44">
        <v>24</v>
      </c>
      <c r="G23" s="44">
        <v>11</v>
      </c>
      <c r="H23" s="44">
        <v>2</v>
      </c>
      <c r="I23" s="44">
        <v>10</v>
      </c>
      <c r="J23" s="44">
        <v>9</v>
      </c>
      <c r="K23" s="44">
        <v>6</v>
      </c>
      <c r="L23" s="44">
        <v>10</v>
      </c>
    </row>
    <row r="24" spans="1:16" x14ac:dyDescent="0.25">
      <c r="A24" s="44" t="s">
        <v>30</v>
      </c>
      <c r="B24" s="44">
        <v>302</v>
      </c>
      <c r="C24" s="44">
        <v>94</v>
      </c>
      <c r="D24" s="44">
        <v>87</v>
      </c>
      <c r="E24" s="44">
        <v>45</v>
      </c>
      <c r="F24" s="44">
        <v>21</v>
      </c>
      <c r="G24" s="44">
        <v>11</v>
      </c>
      <c r="H24" s="44">
        <v>4</v>
      </c>
      <c r="I24" s="44">
        <v>14</v>
      </c>
      <c r="J24" s="44">
        <v>3</v>
      </c>
      <c r="K24" s="44">
        <v>12</v>
      </c>
      <c r="L24" s="44">
        <v>11</v>
      </c>
    </row>
    <row r="26" spans="1:16" x14ac:dyDescent="0.25">
      <c r="A26" s="110" t="s">
        <v>136</v>
      </c>
      <c r="B26" s="110"/>
      <c r="C26" s="41" t="s">
        <v>139</v>
      </c>
    </row>
    <row r="27" spans="1:16" x14ac:dyDescent="0.25">
      <c r="A27" s="36" t="s">
        <v>140</v>
      </c>
      <c r="B27" s="36">
        <f>SUM(E7:L7)</f>
        <v>102</v>
      </c>
      <c r="C27" s="42">
        <f>SUM(G4:L4)-SUM(G7:L7)</f>
        <v>502</v>
      </c>
    </row>
    <row r="28" spans="1:16" x14ac:dyDescent="0.25">
      <c r="A28" s="36" t="s">
        <v>137</v>
      </c>
      <c r="B28" s="36">
        <f>SUM(E8:L8)</f>
        <v>38</v>
      </c>
      <c r="C28" s="42">
        <f>SUM(G5:L5)-SUM(G8:L8)</f>
        <v>237</v>
      </c>
    </row>
    <row r="29" spans="1:16" x14ac:dyDescent="0.25">
      <c r="A29" s="36" t="s">
        <v>138</v>
      </c>
      <c r="B29" s="36">
        <f>SUM(E9:L9)</f>
        <v>64</v>
      </c>
      <c r="C29" s="42">
        <f>SUM(G6:L6)-SUM(G9:L9)</f>
        <v>265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daniel.valenas</cp:lastModifiedBy>
  <cp:lastPrinted>2023-02-28T09:31:08Z</cp:lastPrinted>
  <dcterms:created xsi:type="dcterms:W3CDTF">2016-04-20T12:03:21Z</dcterms:created>
  <dcterms:modified xsi:type="dcterms:W3CDTF">2023-05-31T05:10:19Z</dcterms:modified>
</cp:coreProperties>
</file>