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Lore\STATISTICA -2023 de la Marcela\machete_PO_2023\"/>
    </mc:Choice>
  </mc:AlternateContent>
  <xr:revisionPtr revIDLastSave="0" documentId="13_ncr:1_{9A115B99-FF63-4BC8-AE7B-930F83F0F2C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ECEDENT" sheetId="1" r:id="rId1"/>
    <sheet name="LUNA DE RAPORTARE" sheetId="2" r:id="rId2"/>
    <sheet name="CUMULAT" sheetId="3" r:id="rId3"/>
    <sheet name="Sheet1" sheetId="4" r:id="rId4"/>
    <sheet name="Sheet2" sheetId="5" r:id="rId5"/>
    <sheet name="Sheet3" sheetId="6" r:id="rId6"/>
  </sheets>
  <externalReferences>
    <externalReference r:id="rId7"/>
  </externalReferences>
  <definedNames>
    <definedName name="_xlnm._FilterDatabase" localSheetId="0" hidden="1">PRECEDENT!$B$10:$AI$64</definedName>
    <definedName name="_xlnm.Print_Area">[1]JUDETE!$A$1:$E$45</definedName>
    <definedName name="_xlnm.Print_Titles" localSheetId="0">PRECEDENT!$7:$12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2" l="1"/>
  <c r="G15" i="3"/>
  <c r="D37" i="2"/>
  <c r="H16" i="6" l="1"/>
  <c r="D32" i="5"/>
  <c r="F28" i="5"/>
  <c r="D26" i="5"/>
  <c r="F25" i="5"/>
  <c r="E23" i="5"/>
  <c r="D23" i="5"/>
  <c r="F22" i="5"/>
  <c r="E20" i="5"/>
  <c r="G35" i="4"/>
  <c r="G34" i="4"/>
  <c r="G32" i="4"/>
  <c r="F26" i="4"/>
  <c r="G26" i="4" s="1"/>
  <c r="F20" i="4"/>
  <c r="G20" i="4" s="1"/>
  <c r="F17" i="4"/>
  <c r="G17" i="4" s="1"/>
  <c r="F16" i="4"/>
  <c r="G16" i="4" s="1"/>
  <c r="BL69" i="3"/>
  <c r="BK69" i="3"/>
  <c r="BJ68" i="3"/>
  <c r="BI68" i="3"/>
  <c r="AS67" i="3"/>
  <c r="AR67" i="3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X43" i="3" s="1"/>
  <c r="AS66" i="3"/>
  <c r="AR66" i="3"/>
  <c r="AQ66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S65" i="3"/>
  <c r="AR65" i="3"/>
  <c r="AQ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AH64" i="3"/>
  <c r="AS63" i="3"/>
  <c r="AR63" i="3"/>
  <c r="AQ63" i="3"/>
  <c r="AP63" i="3"/>
  <c r="AO63" i="3"/>
  <c r="AN63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BD62" i="3" s="1"/>
  <c r="P63" i="3"/>
  <c r="O63" i="3"/>
  <c r="BC62" i="3" s="1"/>
  <c r="N63" i="3"/>
  <c r="M63" i="3"/>
  <c r="L63" i="3"/>
  <c r="K63" i="3"/>
  <c r="J63" i="3"/>
  <c r="I63" i="3"/>
  <c r="BB62" i="3" s="1"/>
  <c r="H63" i="3"/>
  <c r="BG49" i="3" s="1"/>
  <c r="G63" i="3"/>
  <c r="F63" i="3"/>
  <c r="E63" i="3"/>
  <c r="D63" i="3"/>
  <c r="BA62" i="3"/>
  <c r="AS62" i="3"/>
  <c r="AR62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AZ62" i="3" s="1"/>
  <c r="Z62" i="3"/>
  <c r="Y62" i="3"/>
  <c r="X62" i="3"/>
  <c r="AY62" i="3" s="1"/>
  <c r="W62" i="3"/>
  <c r="V62" i="3"/>
  <c r="U62" i="3"/>
  <c r="T62" i="3"/>
  <c r="S62" i="3"/>
  <c r="R62" i="3"/>
  <c r="Q62" i="3"/>
  <c r="P62" i="3"/>
  <c r="O62" i="3"/>
  <c r="AW62" i="3" s="1"/>
  <c r="N62" i="3"/>
  <c r="M62" i="3"/>
  <c r="L62" i="3"/>
  <c r="K62" i="3"/>
  <c r="J62" i="3"/>
  <c r="I62" i="3"/>
  <c r="H62" i="3"/>
  <c r="G62" i="3"/>
  <c r="F62" i="3"/>
  <c r="AU62" i="3" s="1"/>
  <c r="E62" i="3"/>
  <c r="D62" i="3"/>
  <c r="BF61" i="3"/>
  <c r="AS61" i="3"/>
  <c r="AR61" i="3"/>
  <c r="AQ61" i="3"/>
  <c r="AP61" i="3"/>
  <c r="AO61" i="3"/>
  <c r="AO59" i="3" s="1"/>
  <c r="AN61" i="3"/>
  <c r="AN59" i="3" s="1"/>
  <c r="AM61" i="3"/>
  <c r="AM59" i="3" s="1"/>
  <c r="AL61" i="3"/>
  <c r="AK61" i="3"/>
  <c r="AJ61" i="3"/>
  <c r="AI61" i="3"/>
  <c r="AH61" i="3"/>
  <c r="AG61" i="3"/>
  <c r="AG59" i="3" s="1"/>
  <c r="AF61" i="3"/>
  <c r="AF59" i="3" s="1"/>
  <c r="AE61" i="3"/>
  <c r="AE59" i="3" s="1"/>
  <c r="AD61" i="3"/>
  <c r="AC61" i="3"/>
  <c r="AB61" i="3"/>
  <c r="AA61" i="3"/>
  <c r="Z61" i="3"/>
  <c r="Y61" i="3"/>
  <c r="Y59" i="3" s="1"/>
  <c r="X61" i="3"/>
  <c r="W61" i="3"/>
  <c r="W59" i="3" s="1"/>
  <c r="V61" i="3"/>
  <c r="U61" i="3"/>
  <c r="T61" i="3"/>
  <c r="S61" i="3"/>
  <c r="R61" i="3"/>
  <c r="Q61" i="3"/>
  <c r="P61" i="3"/>
  <c r="P59" i="3" s="1"/>
  <c r="O61" i="3"/>
  <c r="N61" i="3"/>
  <c r="M61" i="3"/>
  <c r="L61" i="3"/>
  <c r="K61" i="3"/>
  <c r="J61" i="3"/>
  <c r="I61" i="3"/>
  <c r="I59" i="3" s="1"/>
  <c r="H61" i="3"/>
  <c r="G61" i="3"/>
  <c r="F61" i="3"/>
  <c r="E61" i="3"/>
  <c r="D61" i="3"/>
  <c r="AZ60" i="3"/>
  <c r="AS60" i="3"/>
  <c r="AR60" i="3"/>
  <c r="AQ60" i="3"/>
  <c r="AQ59" i="3" s="1"/>
  <c r="AP60" i="3"/>
  <c r="AP59" i="3" s="1"/>
  <c r="AO60" i="3"/>
  <c r="AN60" i="3"/>
  <c r="AM60" i="3"/>
  <c r="AL60" i="3"/>
  <c r="AK60" i="3"/>
  <c r="AJ60" i="3"/>
  <c r="AI60" i="3"/>
  <c r="AI59" i="3" s="1"/>
  <c r="AH60" i="3"/>
  <c r="AH59" i="3" s="1"/>
  <c r="AG60" i="3"/>
  <c r="AF60" i="3"/>
  <c r="AE60" i="3"/>
  <c r="AD60" i="3"/>
  <c r="AC60" i="3"/>
  <c r="AB60" i="3"/>
  <c r="AA60" i="3"/>
  <c r="AA59" i="3" s="1"/>
  <c r="Z60" i="3"/>
  <c r="Z59" i="3" s="1"/>
  <c r="Y60" i="3"/>
  <c r="X60" i="3"/>
  <c r="W60" i="3"/>
  <c r="V60" i="3"/>
  <c r="U60" i="3"/>
  <c r="T60" i="3"/>
  <c r="S60" i="3"/>
  <c r="S59" i="3" s="1"/>
  <c r="R60" i="3"/>
  <c r="R59" i="3" s="1"/>
  <c r="Q60" i="3"/>
  <c r="P60" i="3"/>
  <c r="O60" i="3"/>
  <c r="BB61" i="3" s="1"/>
  <c r="N60" i="3"/>
  <c r="M60" i="3"/>
  <c r="L60" i="3"/>
  <c r="K60" i="3"/>
  <c r="K59" i="3" s="1"/>
  <c r="J60" i="3"/>
  <c r="J59" i="3" s="1"/>
  <c r="I60" i="3"/>
  <c r="H60" i="3"/>
  <c r="G60" i="3"/>
  <c r="BA61" i="3" s="1"/>
  <c r="F60" i="3"/>
  <c r="E60" i="3"/>
  <c r="D60" i="3"/>
  <c r="BH42" i="3" s="1"/>
  <c r="AS59" i="3"/>
  <c r="AR59" i="3"/>
  <c r="AL59" i="3"/>
  <c r="AK59" i="3"/>
  <c r="AJ59" i="3"/>
  <c r="AD59" i="3"/>
  <c r="AC59" i="3"/>
  <c r="AB59" i="3"/>
  <c r="V59" i="3"/>
  <c r="U59" i="3"/>
  <c r="T59" i="3"/>
  <c r="N59" i="3"/>
  <c r="M59" i="3"/>
  <c r="L59" i="3"/>
  <c r="F59" i="3"/>
  <c r="E59" i="3"/>
  <c r="AS58" i="3"/>
  <c r="AR58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BB49" i="3" s="1"/>
  <c r="G58" i="3"/>
  <c r="F58" i="3"/>
  <c r="E58" i="3"/>
  <c r="D58" i="3"/>
  <c r="AS57" i="3"/>
  <c r="AR57" i="3"/>
  <c r="AQ57" i="3"/>
  <c r="AP57" i="3"/>
  <c r="AO57" i="3"/>
  <c r="AN57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D42" i="3" s="1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S54" i="3"/>
  <c r="AR54" i="3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BI60" i="3" s="1"/>
  <c r="Z54" i="3"/>
  <c r="Y54" i="3"/>
  <c r="X54" i="3"/>
  <c r="W54" i="3"/>
  <c r="V54" i="3"/>
  <c r="U54" i="3"/>
  <c r="T54" i="3"/>
  <c r="S54" i="3"/>
  <c r="BG60" i="3" s="1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F33" i="5" s="1"/>
  <c r="E54" i="3"/>
  <c r="D54" i="3"/>
  <c r="AS53" i="3"/>
  <c r="BA42" i="3" s="1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BB60" i="3" s="1"/>
  <c r="W53" i="3"/>
  <c r="V53" i="3"/>
  <c r="U53" i="3"/>
  <c r="BA60" i="3" s="1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AW49" i="3" s="1"/>
  <c r="F53" i="3"/>
  <c r="F32" i="5" s="1"/>
  <c r="E53" i="3"/>
  <c r="D53" i="3"/>
  <c r="F29" i="4" s="1"/>
  <c r="G29" i="4" s="1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F28" i="4" s="1"/>
  <c r="G28" i="4" s="1"/>
  <c r="V52" i="3"/>
  <c r="U52" i="3"/>
  <c r="F27" i="4" s="1"/>
  <c r="G27" i="4" s="1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F31" i="5" s="1"/>
  <c r="E52" i="3"/>
  <c r="E31" i="5" s="1"/>
  <c r="BB51" i="3"/>
  <c r="AS51" i="3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F30" i="5" s="1"/>
  <c r="E51" i="3"/>
  <c r="E30" i="5" s="1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F29" i="5" s="1"/>
  <c r="E50" i="3"/>
  <c r="E29" i="5" s="1"/>
  <c r="BK49" i="3"/>
  <c r="BJ49" i="3"/>
  <c r="BF49" i="3"/>
  <c r="BD49" i="3"/>
  <c r="BA49" i="3"/>
  <c r="AZ49" i="3"/>
  <c r="AY49" i="3"/>
  <c r="AX49" i="3"/>
  <c r="AS49" i="3"/>
  <c r="AR49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BH44" i="3" s="1"/>
  <c r="L49" i="3"/>
  <c r="K49" i="3"/>
  <c r="J49" i="3"/>
  <c r="I49" i="3"/>
  <c r="H49" i="3"/>
  <c r="BJ48" i="3" s="1"/>
  <c r="G49" i="3"/>
  <c r="F49" i="3"/>
  <c r="E49" i="3"/>
  <c r="E28" i="5" s="1"/>
  <c r="BK48" i="3"/>
  <c r="BE48" i="3"/>
  <c r="BD48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Z44" i="3" s="1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AW44" i="3" s="1"/>
  <c r="O47" i="3"/>
  <c r="N47" i="3"/>
  <c r="M47" i="3"/>
  <c r="L47" i="3"/>
  <c r="K47" i="3"/>
  <c r="J47" i="3"/>
  <c r="I47" i="3"/>
  <c r="AV44" i="3" s="1"/>
  <c r="H47" i="3"/>
  <c r="G47" i="3"/>
  <c r="F47" i="3"/>
  <c r="F26" i="5" s="1"/>
  <c r="E47" i="3"/>
  <c r="E26" i="5" s="1"/>
  <c r="D47" i="3"/>
  <c r="AS46" i="3"/>
  <c r="BK41" i="3" s="1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BK43" i="3" s="1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BG48" i="3" s="1"/>
  <c r="G46" i="3"/>
  <c r="F46" i="3"/>
  <c r="E46" i="3"/>
  <c r="D46" i="3"/>
  <c r="BJ43" i="3" s="1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BD43" i="3" s="1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BA43" i="3" s="1"/>
  <c r="N45" i="3"/>
  <c r="M45" i="3"/>
  <c r="L45" i="3"/>
  <c r="K45" i="3"/>
  <c r="J45" i="3"/>
  <c r="I45" i="3"/>
  <c r="H45" i="3"/>
  <c r="G45" i="3"/>
  <c r="AZ43" i="3" s="1"/>
  <c r="F45" i="3"/>
  <c r="E45" i="3"/>
  <c r="E24" i="5" s="1"/>
  <c r="D45" i="3"/>
  <c r="D24" i="5" s="1"/>
  <c r="AY44" i="3"/>
  <c r="AX44" i="3"/>
  <c r="AU44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F23" i="5" s="1"/>
  <c r="E44" i="3"/>
  <c r="D44" i="3"/>
  <c r="BL43" i="3"/>
  <c r="BC43" i="3"/>
  <c r="AW43" i="3"/>
  <c r="AS43" i="3"/>
  <c r="AR43" i="3"/>
  <c r="BC39" i="3" s="1"/>
  <c r="AQ43" i="3"/>
  <c r="AP43" i="3"/>
  <c r="AO43" i="3"/>
  <c r="AN43" i="3"/>
  <c r="AM43" i="3"/>
  <c r="AL43" i="3"/>
  <c r="AK43" i="3"/>
  <c r="AJ43" i="3"/>
  <c r="AZ39" i="3" s="1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E22" i="5" s="1"/>
  <c r="D43" i="3"/>
  <c r="D22" i="5" s="1"/>
  <c r="BK42" i="3"/>
  <c r="BI42" i="3"/>
  <c r="BF42" i="3"/>
  <c r="BE42" i="3"/>
  <c r="BC42" i="3"/>
  <c r="AU42" i="3"/>
  <c r="P42" i="3"/>
  <c r="BJ41" i="3"/>
  <c r="BI41" i="3"/>
  <c r="BH41" i="3"/>
  <c r="BG41" i="3"/>
  <c r="AY41" i="3"/>
  <c r="AX41" i="3"/>
  <c r="AS41" i="3"/>
  <c r="AR41" i="3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F20" i="5" s="1"/>
  <c r="E41" i="3"/>
  <c r="BI40" i="3"/>
  <c r="BB40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BG33" i="3" s="1"/>
  <c r="L40" i="3"/>
  <c r="K40" i="3"/>
  <c r="J40" i="3"/>
  <c r="I40" i="3"/>
  <c r="H40" i="3"/>
  <c r="BA48" i="3" s="1"/>
  <c r="G40" i="3"/>
  <c r="F40" i="3"/>
  <c r="E40" i="3"/>
  <c r="AW39" i="3"/>
  <c r="AS39" i="3"/>
  <c r="BD41" i="3" s="1"/>
  <c r="AR39" i="3"/>
  <c r="AQ39" i="3"/>
  <c r="AP39" i="3"/>
  <c r="AO39" i="3"/>
  <c r="AN39" i="3"/>
  <c r="AM39" i="3"/>
  <c r="AL39" i="3"/>
  <c r="AK39" i="3"/>
  <c r="AJ39" i="3"/>
  <c r="AI39" i="3"/>
  <c r="AH39" i="3"/>
  <c r="AG39" i="3"/>
  <c r="BI34" i="3" s="1"/>
  <c r="AF39" i="3"/>
  <c r="AE39" i="3"/>
  <c r="AD39" i="3"/>
  <c r="AC39" i="3"/>
  <c r="AB39" i="3"/>
  <c r="AA39" i="3"/>
  <c r="Z39" i="3"/>
  <c r="Y39" i="3"/>
  <c r="BA34" i="3" s="1"/>
  <c r="X39" i="3"/>
  <c r="W39" i="3"/>
  <c r="V39" i="3"/>
  <c r="U39" i="3"/>
  <c r="T39" i="3"/>
  <c r="S39" i="3"/>
  <c r="R39" i="3"/>
  <c r="Q39" i="3"/>
  <c r="BK33" i="3" s="1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BA38" i="3"/>
  <c r="K38" i="3"/>
  <c r="BE33" i="3" s="1"/>
  <c r="AV37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F17" i="5" s="1"/>
  <c r="E37" i="3"/>
  <c r="D37" i="3"/>
  <c r="D17" i="5" s="1"/>
  <c r="BF36" i="3"/>
  <c r="U36" i="3"/>
  <c r="M36" i="3"/>
  <c r="AS34" i="3"/>
  <c r="AR34" i="3"/>
  <c r="AQ34" i="3"/>
  <c r="AP34" i="3"/>
  <c r="AO34" i="3"/>
  <c r="AN34" i="3"/>
  <c r="AM34" i="3"/>
  <c r="AL34" i="3"/>
  <c r="AY32" i="3" s="1"/>
  <c r="AK34" i="3"/>
  <c r="AJ34" i="3"/>
  <c r="AI34" i="3"/>
  <c r="AH34" i="3"/>
  <c r="AG34" i="3"/>
  <c r="AF34" i="3"/>
  <c r="AE34" i="3"/>
  <c r="BI31" i="3" s="1"/>
  <c r="AD34" i="3"/>
  <c r="BH31" i="3" s="1"/>
  <c r="AC34" i="3"/>
  <c r="AB34" i="3"/>
  <c r="AA34" i="3"/>
  <c r="Z34" i="3"/>
  <c r="Y34" i="3"/>
  <c r="X34" i="3"/>
  <c r="W34" i="3"/>
  <c r="BA31" i="3" s="1"/>
  <c r="V34" i="3"/>
  <c r="AZ31" i="3" s="1"/>
  <c r="U34" i="3"/>
  <c r="T34" i="3"/>
  <c r="S34" i="3"/>
  <c r="R34" i="3"/>
  <c r="Q34" i="3"/>
  <c r="BM69" i="3" s="1"/>
  <c r="P34" i="3"/>
  <c r="O34" i="3"/>
  <c r="BK30" i="3" s="1"/>
  <c r="N34" i="3"/>
  <c r="BJ30" i="3" s="1"/>
  <c r="M34" i="3"/>
  <c r="L34" i="3"/>
  <c r="K34" i="3"/>
  <c r="J34" i="3"/>
  <c r="I34" i="3"/>
  <c r="H34" i="3"/>
  <c r="AU48" i="3" s="1"/>
  <c r="G34" i="3"/>
  <c r="BE30" i="3" s="1"/>
  <c r="F34" i="3"/>
  <c r="BD30" i="3" s="1"/>
  <c r="E34" i="3"/>
  <c r="D34" i="3"/>
  <c r="AS33" i="3"/>
  <c r="AR33" i="3"/>
  <c r="AQ33" i="3"/>
  <c r="AP33" i="3"/>
  <c r="AO33" i="3"/>
  <c r="AN33" i="3"/>
  <c r="AM33" i="3"/>
  <c r="AL33" i="3"/>
  <c r="AK33" i="3"/>
  <c r="AJ33" i="3"/>
  <c r="AW32" i="3" s="1"/>
  <c r="AI33" i="3"/>
  <c r="AH33" i="3"/>
  <c r="AG33" i="3"/>
  <c r="BK31" i="3" s="1"/>
  <c r="AF33" i="3"/>
  <c r="BJ31" i="3" s="1"/>
  <c r="AE33" i="3"/>
  <c r="AD33" i="3"/>
  <c r="AC33" i="3"/>
  <c r="AB33" i="3"/>
  <c r="AA33" i="3"/>
  <c r="Z33" i="3"/>
  <c r="Y33" i="3"/>
  <c r="BC31" i="3" s="1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BK47" i="3" s="1"/>
  <c r="G33" i="3"/>
  <c r="F33" i="3"/>
  <c r="E33" i="3"/>
  <c r="BE69" i="3" s="1"/>
  <c r="D33" i="3"/>
  <c r="BI32" i="3"/>
  <c r="BA32" i="3"/>
  <c r="AZ32" i="3"/>
  <c r="AS32" i="3"/>
  <c r="AW41" i="3" s="1"/>
  <c r="AR32" i="3"/>
  <c r="AQ32" i="3"/>
  <c r="AP32" i="3"/>
  <c r="AO32" i="3"/>
  <c r="AN32" i="3"/>
  <c r="AM32" i="3"/>
  <c r="AL32" i="3"/>
  <c r="AK32" i="3"/>
  <c r="AX32" i="3" s="1"/>
  <c r="AJ32" i="3"/>
  <c r="AI32" i="3"/>
  <c r="AV32" i="3" s="1"/>
  <c r="AH32" i="3"/>
  <c r="AU32" i="3" s="1"/>
  <c r="AG32" i="3"/>
  <c r="AF32" i="3"/>
  <c r="AE32" i="3"/>
  <c r="AD32" i="3"/>
  <c r="AC32" i="3"/>
  <c r="AB32" i="3"/>
  <c r="BF31" i="3" s="1"/>
  <c r="AA32" i="3"/>
  <c r="Z32" i="3"/>
  <c r="Y32" i="3"/>
  <c r="X32" i="3"/>
  <c r="W32" i="3"/>
  <c r="V32" i="3"/>
  <c r="U32" i="3"/>
  <c r="T32" i="3"/>
  <c r="AX31" i="3" s="1"/>
  <c r="S32" i="3"/>
  <c r="AW31" i="3" s="1"/>
  <c r="R32" i="3"/>
  <c r="Q32" i="3"/>
  <c r="BC69" i="3" s="1"/>
  <c r="P32" i="3"/>
  <c r="O32" i="3"/>
  <c r="N32" i="3"/>
  <c r="M32" i="3"/>
  <c r="L32" i="3"/>
  <c r="BH30" i="3" s="1"/>
  <c r="K32" i="3"/>
  <c r="J32" i="3"/>
  <c r="I32" i="3"/>
  <c r="H32" i="3"/>
  <c r="G32" i="3"/>
  <c r="BC32" i="3" s="1"/>
  <c r="F32" i="3"/>
  <c r="E32" i="3"/>
  <c r="D32" i="3"/>
  <c r="BH32" i="3" s="1"/>
  <c r="BG31" i="3"/>
  <c r="BD31" i="3"/>
  <c r="AY31" i="3"/>
  <c r="AU31" i="3"/>
  <c r="AS31" i="3"/>
  <c r="AV41" i="3" s="1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BB29" i="3" s="1"/>
  <c r="AC31" i="3"/>
  <c r="AB31" i="3"/>
  <c r="AA31" i="3"/>
  <c r="Z31" i="3"/>
  <c r="Y31" i="3"/>
  <c r="X31" i="3"/>
  <c r="W31" i="3"/>
  <c r="AU29" i="3" s="1"/>
  <c r="V31" i="3"/>
  <c r="U31" i="3"/>
  <c r="T31" i="3"/>
  <c r="S31" i="3"/>
  <c r="R31" i="3"/>
  <c r="Q31" i="3"/>
  <c r="P31" i="3"/>
  <c r="O31" i="3"/>
  <c r="AW69" i="3" s="1"/>
  <c r="N31" i="3"/>
  <c r="BD28" i="3" s="1"/>
  <c r="M31" i="3"/>
  <c r="L31" i="3"/>
  <c r="K31" i="3"/>
  <c r="J31" i="3"/>
  <c r="I31" i="3"/>
  <c r="H31" i="3"/>
  <c r="G31" i="3"/>
  <c r="AV69" i="3" s="1"/>
  <c r="F31" i="3"/>
  <c r="AX28" i="3" s="1"/>
  <c r="E31" i="3"/>
  <c r="D31" i="3"/>
  <c r="BI30" i="3"/>
  <c r="BG30" i="3"/>
  <c r="BC30" i="3"/>
  <c r="AY30" i="3"/>
  <c r="AX30" i="3"/>
  <c r="AS30" i="3"/>
  <c r="AU41" i="3" s="1"/>
  <c r="AR30" i="3"/>
  <c r="AQ30" i="3"/>
  <c r="AP30" i="3"/>
  <c r="AO30" i="3"/>
  <c r="AN30" i="3"/>
  <c r="AM30" i="3"/>
  <c r="AL30" i="3"/>
  <c r="AK30" i="3"/>
  <c r="AJ30" i="3"/>
  <c r="AI30" i="3"/>
  <c r="AH30" i="3"/>
  <c r="BF29" i="3" s="1"/>
  <c r="AG30" i="3"/>
  <c r="BE29" i="3" s="1"/>
  <c r="AF30" i="3"/>
  <c r="AE30" i="3"/>
  <c r="AD30" i="3"/>
  <c r="AC30" i="3"/>
  <c r="AB30" i="3"/>
  <c r="AA30" i="3"/>
  <c r="Z30" i="3"/>
  <c r="AX29" i="3" s="1"/>
  <c r="Y30" i="3"/>
  <c r="AW29" i="3" s="1"/>
  <c r="X30" i="3"/>
  <c r="W30" i="3"/>
  <c r="V30" i="3"/>
  <c r="U30" i="3"/>
  <c r="T30" i="3"/>
  <c r="S30" i="3"/>
  <c r="R30" i="3"/>
  <c r="Q30" i="3"/>
  <c r="BM68" i="3" s="1"/>
  <c r="P30" i="3"/>
  <c r="O30" i="3"/>
  <c r="BL68" i="3" s="1"/>
  <c r="N30" i="3"/>
  <c r="M30" i="3"/>
  <c r="L30" i="3"/>
  <c r="K30" i="3"/>
  <c r="J30" i="3"/>
  <c r="I30" i="3"/>
  <c r="H30" i="3"/>
  <c r="G30" i="3"/>
  <c r="BK68" i="3" s="1"/>
  <c r="F30" i="3"/>
  <c r="E30" i="3"/>
  <c r="D30" i="3"/>
  <c r="BK29" i="3"/>
  <c r="BJ29" i="3"/>
  <c r="BH29" i="3"/>
  <c r="BC29" i="3"/>
  <c r="AZ29" i="3"/>
  <c r="AS29" i="3"/>
  <c r="AR29" i="3"/>
  <c r="AQ29" i="3"/>
  <c r="AP29" i="3"/>
  <c r="AO29" i="3"/>
  <c r="AN29" i="3"/>
  <c r="AM29" i="3"/>
  <c r="AL29" i="3"/>
  <c r="AK29" i="3"/>
  <c r="BI29" i="3" s="1"/>
  <c r="AJ29" i="3"/>
  <c r="AI29" i="3"/>
  <c r="BG29" i="3" s="1"/>
  <c r="AH29" i="3"/>
  <c r="AG29" i="3"/>
  <c r="AF29" i="3"/>
  <c r="BD29" i="3" s="1"/>
  <c r="AE29" i="3"/>
  <c r="AD29" i="3"/>
  <c r="AC29" i="3"/>
  <c r="BA29" i="3" s="1"/>
  <c r="AB29" i="3"/>
  <c r="AA29" i="3"/>
  <c r="Z29" i="3"/>
  <c r="Y29" i="3"/>
  <c r="X29" i="3"/>
  <c r="AV29" i="3" s="1"/>
  <c r="W29" i="3"/>
  <c r="V29" i="3"/>
  <c r="U29" i="3"/>
  <c r="BJ28" i="3" s="1"/>
  <c r="T29" i="3"/>
  <c r="S29" i="3"/>
  <c r="BH28" i="3" s="1"/>
  <c r="R29" i="3"/>
  <c r="Q29" i="3"/>
  <c r="P29" i="3"/>
  <c r="O29" i="3"/>
  <c r="BG68" i="3" s="1"/>
  <c r="N29" i="3"/>
  <c r="M29" i="3"/>
  <c r="BC28" i="3" s="1"/>
  <c r="L29" i="3"/>
  <c r="K29" i="3"/>
  <c r="J29" i="3"/>
  <c r="I29" i="3"/>
  <c r="H29" i="3"/>
  <c r="G29" i="3"/>
  <c r="F29" i="3"/>
  <c r="E29" i="3"/>
  <c r="D29" i="3"/>
  <c r="BK28" i="3"/>
  <c r="BI28" i="3"/>
  <c r="BG28" i="3"/>
  <c r="BF28" i="3"/>
  <c r="BE28" i="3"/>
  <c r="BB28" i="3"/>
  <c r="BA28" i="3"/>
  <c r="AZ28" i="3"/>
  <c r="AW28" i="3"/>
  <c r="AS28" i="3"/>
  <c r="BJ40" i="3" s="1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C27" i="3"/>
  <c r="BB27" i="3"/>
  <c r="AS27" i="3"/>
  <c r="BE27" i="3" s="1"/>
  <c r="AR27" i="3"/>
  <c r="AQ27" i="3"/>
  <c r="AP27" i="3"/>
  <c r="AO27" i="3"/>
  <c r="AN27" i="3"/>
  <c r="AM27" i="3"/>
  <c r="AL27" i="3"/>
  <c r="AK27" i="3"/>
  <c r="AJ27" i="3"/>
  <c r="AI27" i="3"/>
  <c r="AZ27" i="3" s="1"/>
  <c r="AH27" i="3"/>
  <c r="AG27" i="3"/>
  <c r="AX27" i="3" s="1"/>
  <c r="AF27" i="3"/>
  <c r="AE27" i="3"/>
  <c r="AV27" i="3" s="1"/>
  <c r="AD27" i="3"/>
  <c r="AU27" i="3" s="1"/>
  <c r="AC27" i="3"/>
  <c r="BK26" i="3" s="1"/>
  <c r="AB27" i="3"/>
  <c r="AA27" i="3"/>
  <c r="Z27" i="3"/>
  <c r="Y27" i="3"/>
  <c r="BG26" i="3" s="1"/>
  <c r="X27" i="3"/>
  <c r="W27" i="3"/>
  <c r="V27" i="3"/>
  <c r="U27" i="3"/>
  <c r="BC26" i="3" s="1"/>
  <c r="T27" i="3"/>
  <c r="S27" i="3"/>
  <c r="R27" i="3"/>
  <c r="Q27" i="3"/>
  <c r="P27" i="3"/>
  <c r="O27" i="3"/>
  <c r="AW68" i="3" s="1"/>
  <c r="N27" i="3"/>
  <c r="M27" i="3"/>
  <c r="AV26" i="3" s="1"/>
  <c r="L27" i="3"/>
  <c r="K27" i="3"/>
  <c r="J27" i="3"/>
  <c r="I27" i="3"/>
  <c r="H27" i="3"/>
  <c r="G27" i="3"/>
  <c r="F27" i="3"/>
  <c r="E27" i="3"/>
  <c r="D27" i="3"/>
  <c r="BI26" i="3"/>
  <c r="BE26" i="3"/>
  <c r="BA26" i="3"/>
  <c r="AX26" i="3"/>
  <c r="AS26" i="3"/>
  <c r="AR26" i="3"/>
  <c r="BD27" i="3" s="1"/>
  <c r="AQ26" i="3"/>
  <c r="AP26" i="3"/>
  <c r="AO26" i="3"/>
  <c r="AN26" i="3"/>
  <c r="AM26" i="3"/>
  <c r="AL26" i="3"/>
  <c r="AK26" i="3"/>
  <c r="AJ26" i="3"/>
  <c r="AI26" i="3"/>
  <c r="AH26" i="3"/>
  <c r="AG26" i="3"/>
  <c r="AF26" i="3"/>
  <c r="BK27" i="3" s="1"/>
  <c r="AE26" i="3"/>
  <c r="AD26" i="3"/>
  <c r="AC26" i="3"/>
  <c r="AB26" i="3"/>
  <c r="BJ26" i="3" s="1"/>
  <c r="AA26" i="3"/>
  <c r="Z26" i="3"/>
  <c r="Y26" i="3"/>
  <c r="X26" i="3"/>
  <c r="W26" i="3"/>
  <c r="V26" i="3"/>
  <c r="U26" i="3"/>
  <c r="T26" i="3"/>
  <c r="BB26" i="3" s="1"/>
  <c r="S26" i="3"/>
  <c r="R26" i="3"/>
  <c r="Q26" i="3"/>
  <c r="P26" i="3"/>
  <c r="O26" i="3"/>
  <c r="N26" i="3"/>
  <c r="M26" i="3"/>
  <c r="L26" i="3"/>
  <c r="AU26" i="3" s="1"/>
  <c r="K26" i="3"/>
  <c r="J26" i="3"/>
  <c r="I26" i="3"/>
  <c r="H26" i="3"/>
  <c r="G26" i="3"/>
  <c r="F26" i="3"/>
  <c r="BF27" i="3" s="1"/>
  <c r="E26" i="3"/>
  <c r="D26" i="3"/>
  <c r="AU28" i="3" s="1"/>
  <c r="BI25" i="3"/>
  <c r="AX25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BK23" i="3" s="1"/>
  <c r="R25" i="3"/>
  <c r="Q25" i="3"/>
  <c r="P25" i="3"/>
  <c r="O25" i="3"/>
  <c r="BG67" i="3" s="1"/>
  <c r="N25" i="3"/>
  <c r="M25" i="3"/>
  <c r="L25" i="3"/>
  <c r="K25" i="3"/>
  <c r="BD23" i="3" s="1"/>
  <c r="J25" i="3"/>
  <c r="I25" i="3"/>
  <c r="H25" i="3"/>
  <c r="G25" i="3"/>
  <c r="F25" i="3"/>
  <c r="E25" i="3"/>
  <c r="D25" i="3"/>
  <c r="BK24" i="3"/>
  <c r="BG24" i="3"/>
  <c r="BC24" i="3"/>
  <c r="AY24" i="3"/>
  <c r="AU24" i="3"/>
  <c r="AS24" i="3"/>
  <c r="AR24" i="3"/>
  <c r="AW25" i="3" s="1"/>
  <c r="AQ24" i="3"/>
  <c r="AP24" i="3"/>
  <c r="AO24" i="3"/>
  <c r="AN24" i="3"/>
  <c r="AM24" i="3"/>
  <c r="AL24" i="3"/>
  <c r="AV25" i="3" s="1"/>
  <c r="AK24" i="3"/>
  <c r="AU25" i="3" s="1"/>
  <c r="AJ24" i="3"/>
  <c r="AI24" i="3"/>
  <c r="AH24" i="3"/>
  <c r="BI24" i="3" s="1"/>
  <c r="AG24" i="3"/>
  <c r="BH24" i="3" s="1"/>
  <c r="AF24" i="3"/>
  <c r="AE24" i="3"/>
  <c r="AD24" i="3"/>
  <c r="BE24" i="3" s="1"/>
  <c r="AC24" i="3"/>
  <c r="AB24" i="3"/>
  <c r="AA24" i="3"/>
  <c r="Z24" i="3"/>
  <c r="BA24" i="3" s="1"/>
  <c r="Y24" i="3"/>
  <c r="AZ24" i="3" s="1"/>
  <c r="X24" i="3"/>
  <c r="W24" i="3"/>
  <c r="V24" i="3"/>
  <c r="AW24" i="3" s="1"/>
  <c r="U24" i="3"/>
  <c r="T24" i="3"/>
  <c r="S24" i="3"/>
  <c r="R24" i="3"/>
  <c r="Q24" i="3"/>
  <c r="P24" i="3"/>
  <c r="O24" i="3"/>
  <c r="N24" i="3"/>
  <c r="BG23" i="3" s="1"/>
  <c r="M24" i="3"/>
  <c r="L24" i="3"/>
  <c r="BE23" i="3" s="1"/>
  <c r="K24" i="3"/>
  <c r="J24" i="3"/>
  <c r="I24" i="3"/>
  <c r="H24" i="3"/>
  <c r="G24" i="3"/>
  <c r="F24" i="3"/>
  <c r="BA23" i="3" s="1"/>
  <c r="E24" i="3"/>
  <c r="D24" i="3"/>
  <c r="BJ23" i="3"/>
  <c r="BF23" i="3"/>
  <c r="AY23" i="3"/>
  <c r="AX23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BD25" i="3" s="1"/>
  <c r="AD23" i="3"/>
  <c r="AC23" i="3"/>
  <c r="BD24" i="3" s="1"/>
  <c r="AB23" i="3"/>
  <c r="AA23" i="3"/>
  <c r="Z23" i="3"/>
  <c r="Y23" i="3"/>
  <c r="X23" i="3"/>
  <c r="BC25" i="3" s="1"/>
  <c r="W23" i="3"/>
  <c r="V23" i="3"/>
  <c r="U23" i="3"/>
  <c r="AV24" i="3" s="1"/>
  <c r="T23" i="3"/>
  <c r="S23" i="3"/>
  <c r="R23" i="3"/>
  <c r="Q23" i="3"/>
  <c r="P23" i="3"/>
  <c r="BI23" i="3" s="1"/>
  <c r="O23" i="3"/>
  <c r="N23" i="3"/>
  <c r="M23" i="3"/>
  <c r="L23" i="3"/>
  <c r="K23" i="3"/>
  <c r="J23" i="3"/>
  <c r="I23" i="3"/>
  <c r="H23" i="3"/>
  <c r="BC23" i="3" s="1"/>
  <c r="G23" i="3"/>
  <c r="F23" i="3"/>
  <c r="E23" i="3"/>
  <c r="D23" i="3"/>
  <c r="BA22" i="3"/>
  <c r="AS22" i="3"/>
  <c r="BD40" i="3" s="1"/>
  <c r="AR22" i="3"/>
  <c r="BG22" i="3" s="1"/>
  <c r="AQ22" i="3"/>
  <c r="AP22" i="3"/>
  <c r="AO22" i="3"/>
  <c r="AN22" i="3"/>
  <c r="AM22" i="3"/>
  <c r="AL22" i="3"/>
  <c r="AK22" i="3"/>
  <c r="BE22" i="3" s="1"/>
  <c r="AJ22" i="3"/>
  <c r="AI22" i="3"/>
  <c r="AH22" i="3"/>
  <c r="AG22" i="3"/>
  <c r="AF22" i="3"/>
  <c r="AE22" i="3"/>
  <c r="AD22" i="3"/>
  <c r="AC22" i="3"/>
  <c r="AW22" i="3" s="1"/>
  <c r="AB22" i="3"/>
  <c r="AA22" i="3"/>
  <c r="Z22" i="3"/>
  <c r="Y22" i="3"/>
  <c r="X22" i="3"/>
  <c r="BM66" i="3" s="1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AZ47" i="3" s="1"/>
  <c r="G22" i="3"/>
  <c r="F22" i="3"/>
  <c r="E22" i="3"/>
  <c r="BI66" i="3" s="1"/>
  <c r="D22" i="3"/>
  <c r="BJ21" i="3"/>
  <c r="BE21" i="3"/>
  <c r="AS21" i="3"/>
  <c r="AR21" i="3"/>
  <c r="AQ21" i="3"/>
  <c r="AP21" i="3"/>
  <c r="AO21" i="3"/>
  <c r="AN21" i="3"/>
  <c r="AM21" i="3"/>
  <c r="AL21" i="3"/>
  <c r="AK21" i="3"/>
  <c r="AJ21" i="3"/>
  <c r="BD22" i="3" s="1"/>
  <c r="AI21" i="3"/>
  <c r="BC22" i="3" s="1"/>
  <c r="AH21" i="3"/>
  <c r="AG21" i="3"/>
  <c r="AF21" i="3"/>
  <c r="AZ22" i="3" s="1"/>
  <c r="AE21" i="3"/>
  <c r="AY22" i="3" s="1"/>
  <c r="AD21" i="3"/>
  <c r="AC21" i="3"/>
  <c r="AB21" i="3"/>
  <c r="AV22" i="3" s="1"/>
  <c r="AA21" i="3"/>
  <c r="AU22" i="3" s="1"/>
  <c r="Z21" i="3"/>
  <c r="Y21" i="3"/>
  <c r="X21" i="3"/>
  <c r="W21" i="3"/>
  <c r="BH21" i="3" s="1"/>
  <c r="V21" i="3"/>
  <c r="U21" i="3"/>
  <c r="T21" i="3"/>
  <c r="S21" i="3"/>
  <c r="R21" i="3"/>
  <c r="Q21" i="3"/>
  <c r="BC21" i="3" s="1"/>
  <c r="P21" i="3"/>
  <c r="BB21" i="3" s="1"/>
  <c r="O21" i="3"/>
  <c r="N21" i="3"/>
  <c r="M21" i="3"/>
  <c r="L21" i="3"/>
  <c r="AX21" i="3" s="1"/>
  <c r="K21" i="3"/>
  <c r="AW21" i="3" s="1"/>
  <c r="J21" i="3"/>
  <c r="I21" i="3"/>
  <c r="H21" i="3"/>
  <c r="G21" i="3"/>
  <c r="F21" i="3"/>
  <c r="E21" i="3"/>
  <c r="D21" i="3"/>
  <c r="BK20" i="3"/>
  <c r="AS20" i="3"/>
  <c r="AR20" i="3"/>
  <c r="AQ20" i="3"/>
  <c r="AP20" i="3"/>
  <c r="AO20" i="3"/>
  <c r="AN20" i="3"/>
  <c r="AM20" i="3"/>
  <c r="AL20" i="3"/>
  <c r="AK20" i="3"/>
  <c r="AJ20" i="3"/>
  <c r="AI20" i="3"/>
  <c r="AH20" i="3"/>
  <c r="BB22" i="3" s="1"/>
  <c r="AG20" i="3"/>
  <c r="AF20" i="3"/>
  <c r="AE20" i="3"/>
  <c r="AD20" i="3"/>
  <c r="AC20" i="3"/>
  <c r="AB20" i="3"/>
  <c r="AA20" i="3"/>
  <c r="Z20" i="3"/>
  <c r="AV23" i="3" s="1"/>
  <c r="Y20" i="3"/>
  <c r="X20" i="3"/>
  <c r="W20" i="3"/>
  <c r="V20" i="3"/>
  <c r="U20" i="3"/>
  <c r="T20" i="3"/>
  <c r="S20" i="3"/>
  <c r="R20" i="3"/>
  <c r="Q20" i="3"/>
  <c r="P20" i="3"/>
  <c r="O20" i="3"/>
  <c r="BK22" i="3" s="1"/>
  <c r="N20" i="3"/>
  <c r="AZ21" i="3" s="1"/>
  <c r="M20" i="3"/>
  <c r="L20" i="3"/>
  <c r="K20" i="3"/>
  <c r="BJ22" i="3" s="1"/>
  <c r="J20" i="3"/>
  <c r="I20" i="3"/>
  <c r="H20" i="3"/>
  <c r="AX47" i="3" s="1"/>
  <c r="G20" i="3"/>
  <c r="F20" i="3"/>
  <c r="BI22" i="3" s="1"/>
  <c r="E20" i="3"/>
  <c r="D20" i="3"/>
  <c r="BJ19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AW47" i="3" s="1"/>
  <c r="G19" i="3"/>
  <c r="F19" i="3"/>
  <c r="E19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AU19" i="3" s="1"/>
  <c r="O18" i="3"/>
  <c r="N18" i="3"/>
  <c r="M18" i="3"/>
  <c r="L18" i="3"/>
  <c r="K18" i="3"/>
  <c r="J18" i="3"/>
  <c r="I18" i="3"/>
  <c r="H18" i="3"/>
  <c r="AV47" i="3" s="1"/>
  <c r="G18" i="3"/>
  <c r="F18" i="3"/>
  <c r="F15" i="5" s="1"/>
  <c r="E18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F14" i="5" s="1"/>
  <c r="E17" i="3"/>
  <c r="AG16" i="3"/>
  <c r="BK19" i="3" s="1"/>
  <c r="AA16" i="3"/>
  <c r="BC15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BF14" i="3" s="1"/>
  <c r="AF15" i="3"/>
  <c r="AE15" i="3"/>
  <c r="AD15" i="3"/>
  <c r="AC15" i="3"/>
  <c r="AB15" i="3"/>
  <c r="AA15" i="3"/>
  <c r="Z15" i="3"/>
  <c r="Y15" i="3"/>
  <c r="BK15" i="3" s="1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BB14" i="3" s="1"/>
  <c r="H15" i="3"/>
  <c r="F15" i="3"/>
  <c r="E15" i="3"/>
  <c r="AQ14" i="3"/>
  <c r="K14" i="3"/>
  <c r="AS13" i="3"/>
  <c r="AM13" i="3"/>
  <c r="P13" i="3"/>
  <c r="M13" i="3"/>
  <c r="BN69" i="2"/>
  <c r="BM69" i="2"/>
  <c r="BL69" i="2"/>
  <c r="BK69" i="2"/>
  <c r="BJ69" i="2"/>
  <c r="BI69" i="2"/>
  <c r="BH69" i="2"/>
  <c r="BG69" i="2"/>
  <c r="BF69" i="2"/>
  <c r="BE69" i="2"/>
  <c r="BD69" i="2"/>
  <c r="BC69" i="2"/>
  <c r="BB69" i="2"/>
  <c r="BA69" i="2"/>
  <c r="AZ69" i="2"/>
  <c r="AY69" i="2"/>
  <c r="AX69" i="2"/>
  <c r="AW69" i="2"/>
  <c r="AV69" i="2"/>
  <c r="AU69" i="2"/>
  <c r="BN68" i="2"/>
  <c r="BM68" i="2"/>
  <c r="BL68" i="2"/>
  <c r="BK68" i="2"/>
  <c r="BJ68" i="2"/>
  <c r="BI68" i="2"/>
  <c r="BH68" i="2"/>
  <c r="BG68" i="2"/>
  <c r="BF68" i="2"/>
  <c r="BE68" i="2"/>
  <c r="BD68" i="2"/>
  <c r="BC68" i="2"/>
  <c r="BB68" i="2"/>
  <c r="BA68" i="2"/>
  <c r="AZ68" i="2"/>
  <c r="AY68" i="2"/>
  <c r="AX68" i="2"/>
  <c r="AW68" i="2"/>
  <c r="AV68" i="2"/>
  <c r="AU68" i="2"/>
  <c r="BN67" i="2"/>
  <c r="BM67" i="2"/>
  <c r="BL67" i="2"/>
  <c r="BK67" i="2"/>
  <c r="BJ67" i="2"/>
  <c r="BI67" i="2"/>
  <c r="BH67" i="2"/>
  <c r="BG67" i="2"/>
  <c r="BF67" i="2"/>
  <c r="BE67" i="2"/>
  <c r="BD67" i="2"/>
  <c r="BC67" i="2"/>
  <c r="BB67" i="2"/>
  <c r="BA67" i="2"/>
  <c r="AZ67" i="2"/>
  <c r="AY67" i="2"/>
  <c r="AX67" i="2"/>
  <c r="AW67" i="2"/>
  <c r="AV67" i="2"/>
  <c r="AU67" i="2"/>
  <c r="BM66" i="2"/>
  <c r="BL66" i="2"/>
  <c r="BK66" i="2"/>
  <c r="BJ66" i="2"/>
  <c r="BI66" i="2"/>
  <c r="BH66" i="2"/>
  <c r="BG66" i="2"/>
  <c r="BF66" i="2"/>
  <c r="BE66" i="2"/>
  <c r="BD66" i="2"/>
  <c r="BC66" i="2"/>
  <c r="BB66" i="2"/>
  <c r="BA66" i="2"/>
  <c r="AZ66" i="2"/>
  <c r="AY66" i="2"/>
  <c r="AW66" i="2"/>
  <c r="BA65" i="2"/>
  <c r="AX65" i="2"/>
  <c r="D65" i="2"/>
  <c r="D65" i="3" s="1"/>
  <c r="AV43" i="3" s="1"/>
  <c r="BG64" i="2"/>
  <c r="BF64" i="2"/>
  <c r="BC64" i="2"/>
  <c r="BA64" i="2"/>
  <c r="AS64" i="2"/>
  <c r="BJ64" i="2" s="1"/>
  <c r="AR64" i="2"/>
  <c r="AQ64" i="2"/>
  <c r="AQ64" i="3" s="1"/>
  <c r="AP64" i="2"/>
  <c r="AP64" i="3" s="1"/>
  <c r="AO64" i="2"/>
  <c r="AO64" i="3" s="1"/>
  <c r="AN64" i="2"/>
  <c r="AN64" i="3" s="1"/>
  <c r="AM64" i="2"/>
  <c r="AM64" i="3" s="1"/>
  <c r="AL64" i="2"/>
  <c r="AL64" i="3" s="1"/>
  <c r="AK64" i="2"/>
  <c r="AK64" i="3" s="1"/>
  <c r="BG64" i="3" s="1"/>
  <c r="AJ64" i="2"/>
  <c r="AJ64" i="3" s="1"/>
  <c r="BF64" i="3" s="1"/>
  <c r="AI64" i="2"/>
  <c r="AH64" i="2"/>
  <c r="BD64" i="2" s="1"/>
  <c r="AG64" i="2"/>
  <c r="AG64" i="3" s="1"/>
  <c r="AF64" i="2"/>
  <c r="BB64" i="2" s="1"/>
  <c r="AE64" i="2"/>
  <c r="AE64" i="3" s="1"/>
  <c r="AD64" i="2"/>
  <c r="AD64" i="3" s="1"/>
  <c r="AC64" i="2"/>
  <c r="AC64" i="3" s="1"/>
  <c r="AB64" i="2"/>
  <c r="AB64" i="3" s="1"/>
  <c r="AA64" i="2"/>
  <c r="AA64" i="3" s="1"/>
  <c r="Z64" i="2"/>
  <c r="Z64" i="3" s="1"/>
  <c r="Y64" i="2"/>
  <c r="Y64" i="3" s="1"/>
  <c r="X64" i="2"/>
  <c r="W64" i="2"/>
  <c r="BJ63" i="2" s="1"/>
  <c r="V64" i="2"/>
  <c r="V64" i="3" s="1"/>
  <c r="U64" i="2"/>
  <c r="U64" i="3" s="1"/>
  <c r="BH63" i="3" s="1"/>
  <c r="T64" i="2"/>
  <c r="T64" i="3" s="1"/>
  <c r="S64" i="2"/>
  <c r="S64" i="3" s="1"/>
  <c r="BF63" i="3" s="1"/>
  <c r="R64" i="2"/>
  <c r="R64" i="3" s="1"/>
  <c r="Q64" i="2"/>
  <c r="Q64" i="3" s="1"/>
  <c r="P64" i="2"/>
  <c r="O64" i="2"/>
  <c r="O64" i="3" s="1"/>
  <c r="N64" i="2"/>
  <c r="N64" i="3" s="1"/>
  <c r="M64" i="2"/>
  <c r="M64" i="3" s="1"/>
  <c r="BA63" i="3" s="1"/>
  <c r="L64" i="2"/>
  <c r="K64" i="2"/>
  <c r="K64" i="3" s="1"/>
  <c r="AY63" i="3" s="1"/>
  <c r="J64" i="2"/>
  <c r="J64" i="3" s="1"/>
  <c r="I64" i="2"/>
  <c r="I64" i="3" s="1"/>
  <c r="H64" i="2"/>
  <c r="G64" i="2"/>
  <c r="G64" i="3" s="1"/>
  <c r="F64" i="2"/>
  <c r="F64" i="3" s="1"/>
  <c r="F34" i="5" s="1"/>
  <c r="E64" i="2"/>
  <c r="E64" i="3" s="1"/>
  <c r="BK63" i="2"/>
  <c r="BI63" i="2"/>
  <c r="BG63" i="2"/>
  <c r="BE63" i="2"/>
  <c r="BC63" i="2"/>
  <c r="BB63" i="2"/>
  <c r="AX63" i="2"/>
  <c r="BF62" i="2"/>
  <c r="BE62" i="2"/>
  <c r="BD62" i="2"/>
  <c r="BC62" i="2"/>
  <c r="BB62" i="2"/>
  <c r="BA62" i="2"/>
  <c r="AZ62" i="2"/>
  <c r="AY62" i="2"/>
  <c r="AX62" i="2"/>
  <c r="AW62" i="2"/>
  <c r="AV62" i="2"/>
  <c r="AU62" i="2"/>
  <c r="BK61" i="2"/>
  <c r="BJ61" i="2"/>
  <c r="BI61" i="2"/>
  <c r="BH61" i="2"/>
  <c r="BG61" i="2"/>
  <c r="BF61" i="2"/>
  <c r="BE61" i="2"/>
  <c r="BD61" i="2"/>
  <c r="BC61" i="2"/>
  <c r="BB61" i="2"/>
  <c r="BA61" i="2"/>
  <c r="AZ61" i="2"/>
  <c r="AY61" i="2"/>
  <c r="BI60" i="2"/>
  <c r="BH60" i="2"/>
  <c r="BG60" i="2"/>
  <c r="BF60" i="2"/>
  <c r="BE60" i="2"/>
  <c r="BD60" i="2"/>
  <c r="BC60" i="2"/>
  <c r="BB60" i="2"/>
  <c r="BA60" i="2"/>
  <c r="AZ60" i="2"/>
  <c r="AY60" i="2"/>
  <c r="AX60" i="2"/>
  <c r="BC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AV61" i="2" s="1"/>
  <c r="R59" i="2"/>
  <c r="Q59" i="2"/>
  <c r="P59" i="2"/>
  <c r="O59" i="2"/>
  <c r="N59" i="2"/>
  <c r="M59" i="2"/>
  <c r="L59" i="2"/>
  <c r="K59" i="2"/>
  <c r="BK60" i="2" s="1"/>
  <c r="J59" i="2"/>
  <c r="I59" i="2"/>
  <c r="H59" i="2"/>
  <c r="G59" i="2"/>
  <c r="F59" i="2"/>
  <c r="E59" i="2"/>
  <c r="D59" i="2"/>
  <c r="BK54" i="2"/>
  <c r="BJ54" i="2"/>
  <c r="AV52" i="2"/>
  <c r="D52" i="2"/>
  <c r="D52" i="3" s="1"/>
  <c r="D51" i="2"/>
  <c r="AZ50" i="2"/>
  <c r="AX50" i="2"/>
  <c r="AV50" i="2"/>
  <c r="D50" i="2"/>
  <c r="D50" i="3" s="1"/>
  <c r="BK49" i="2"/>
  <c r="BJ49" i="2"/>
  <c r="BI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D49" i="2"/>
  <c r="D49" i="3" s="1"/>
  <c r="F22" i="4" s="1"/>
  <c r="G22" i="4" s="1"/>
  <c r="BK48" i="2"/>
  <c r="BJ48" i="2"/>
  <c r="BI48" i="2"/>
  <c r="BH48" i="2"/>
  <c r="BG48" i="2"/>
  <c r="BF48" i="2"/>
  <c r="BE48" i="2"/>
  <c r="BD48" i="2"/>
  <c r="BB48" i="2"/>
  <c r="BA48" i="2"/>
  <c r="AZ48" i="2"/>
  <c r="AX48" i="2"/>
  <c r="AU48" i="2"/>
  <c r="AS48" i="2"/>
  <c r="AS48" i="3" s="1"/>
  <c r="AR48" i="2"/>
  <c r="AQ48" i="2"/>
  <c r="AQ48" i="3" s="1"/>
  <c r="AP48" i="2"/>
  <c r="AP48" i="3" s="1"/>
  <c r="AO48" i="2"/>
  <c r="AO48" i="3" s="1"/>
  <c r="AN48" i="2"/>
  <c r="AN48" i="3" s="1"/>
  <c r="AM48" i="2"/>
  <c r="AM48" i="3" s="1"/>
  <c r="AL48" i="2"/>
  <c r="AL48" i="3" s="1"/>
  <c r="AK48" i="2"/>
  <c r="AK48" i="3" s="1"/>
  <c r="AJ48" i="2"/>
  <c r="AJ48" i="3" s="1"/>
  <c r="AI48" i="2"/>
  <c r="AH48" i="2"/>
  <c r="AH48" i="3" s="1"/>
  <c r="BK45" i="3" s="1"/>
  <c r="AG48" i="2"/>
  <c r="AG48" i="3" s="1"/>
  <c r="BJ45" i="3" s="1"/>
  <c r="AF48" i="2"/>
  <c r="AF48" i="3" s="1"/>
  <c r="BI45" i="3" s="1"/>
  <c r="AE48" i="2"/>
  <c r="AD48" i="2"/>
  <c r="AD48" i="3" s="1"/>
  <c r="AC48" i="2"/>
  <c r="AC48" i="3" s="1"/>
  <c r="AB48" i="2"/>
  <c r="AB48" i="3" s="1"/>
  <c r="AA48" i="2"/>
  <c r="Z48" i="2"/>
  <c r="Z48" i="3" s="1"/>
  <c r="BC45" i="3" s="1"/>
  <c r="Y48" i="2"/>
  <c r="Y48" i="3" s="1"/>
  <c r="BB45" i="3" s="1"/>
  <c r="X48" i="2"/>
  <c r="X48" i="3" s="1"/>
  <c r="W48" i="2"/>
  <c r="V48" i="2"/>
  <c r="V48" i="3" s="1"/>
  <c r="U48" i="2"/>
  <c r="U48" i="3" s="1"/>
  <c r="T48" i="2"/>
  <c r="T48" i="3" s="1"/>
  <c r="S48" i="2"/>
  <c r="R48" i="2"/>
  <c r="R48" i="3" s="1"/>
  <c r="Q48" i="2"/>
  <c r="Q48" i="3" s="1"/>
  <c r="P48" i="2"/>
  <c r="P48" i="3" s="1"/>
  <c r="BK44" i="3" s="1"/>
  <c r="O48" i="2"/>
  <c r="N48" i="2"/>
  <c r="N48" i="3" s="1"/>
  <c r="M48" i="2"/>
  <c r="M48" i="3" s="1"/>
  <c r="L48" i="2"/>
  <c r="L48" i="3" s="1"/>
  <c r="K48" i="2"/>
  <c r="K48" i="3" s="1"/>
  <c r="J48" i="2"/>
  <c r="J48" i="3" s="1"/>
  <c r="I48" i="2"/>
  <c r="I48" i="3" s="1"/>
  <c r="H48" i="2"/>
  <c r="G48" i="2"/>
  <c r="F48" i="2"/>
  <c r="F48" i="3" s="1"/>
  <c r="F27" i="5" s="1"/>
  <c r="E48" i="2"/>
  <c r="E48" i="3" s="1"/>
  <c r="BK47" i="2"/>
  <c r="BJ47" i="2"/>
  <c r="BI47" i="2"/>
  <c r="BH47" i="2"/>
  <c r="BG47" i="2"/>
  <c r="BF47" i="2"/>
  <c r="BE47" i="2"/>
  <c r="BD47" i="2"/>
  <c r="BC47" i="2"/>
  <c r="BB47" i="2"/>
  <c r="BA47" i="2"/>
  <c r="AZ47" i="2"/>
  <c r="AY47" i="2"/>
  <c r="AX47" i="2"/>
  <c r="AW47" i="2"/>
  <c r="AV47" i="2"/>
  <c r="AU47" i="2"/>
  <c r="BJ46" i="2"/>
  <c r="AZ46" i="2"/>
  <c r="AX46" i="2"/>
  <c r="AW46" i="2"/>
  <c r="AV46" i="2"/>
  <c r="BK45" i="2"/>
  <c r="BJ45" i="2"/>
  <c r="BI45" i="2"/>
  <c r="BG45" i="2"/>
  <c r="BF45" i="2"/>
  <c r="BE45" i="2"/>
  <c r="BC45" i="2"/>
  <c r="BB45" i="2"/>
  <c r="BA45" i="2"/>
  <c r="AY45" i="2"/>
  <c r="AX45" i="2"/>
  <c r="AW45" i="2"/>
  <c r="AU45" i="2"/>
  <c r="BK44" i="2"/>
  <c r="BJ44" i="2"/>
  <c r="BI44" i="2"/>
  <c r="BH44" i="2"/>
  <c r="BG44" i="2"/>
  <c r="BC44" i="2"/>
  <c r="BB44" i="2"/>
  <c r="BA44" i="2"/>
  <c r="AZ44" i="2"/>
  <c r="AY44" i="2"/>
  <c r="AX44" i="2"/>
  <c r="AW44" i="2"/>
  <c r="AV44" i="2"/>
  <c r="BL43" i="2"/>
  <c r="BK43" i="2"/>
  <c r="BJ43" i="2"/>
  <c r="BI43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AV43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X42" i="2"/>
  <c r="AS42" i="2"/>
  <c r="AS42" i="3" s="1"/>
  <c r="AR42" i="2"/>
  <c r="AR42" i="3" s="1"/>
  <c r="AQ42" i="2"/>
  <c r="AQ42" i="3" s="1"/>
  <c r="AP42" i="2"/>
  <c r="AP42" i="3" s="1"/>
  <c r="AO42" i="2"/>
  <c r="AO42" i="3" s="1"/>
  <c r="AN42" i="2"/>
  <c r="AN42" i="3" s="1"/>
  <c r="AM42" i="2"/>
  <c r="AM42" i="3" s="1"/>
  <c r="AL42" i="2"/>
  <c r="AK42" i="2"/>
  <c r="AK42" i="3" s="1"/>
  <c r="BA39" i="3" s="1"/>
  <c r="AJ42" i="2"/>
  <c r="AJ42" i="3" s="1"/>
  <c r="AI42" i="2"/>
  <c r="AI42" i="3" s="1"/>
  <c r="AH42" i="2"/>
  <c r="AG42" i="2"/>
  <c r="AG42" i="3" s="1"/>
  <c r="AF42" i="2"/>
  <c r="AF42" i="3" s="1"/>
  <c r="AV39" i="3" s="1"/>
  <c r="AE42" i="2"/>
  <c r="AE42" i="3" s="1"/>
  <c r="AU39" i="3" s="1"/>
  <c r="AD42" i="2"/>
  <c r="AC42" i="2"/>
  <c r="AC42" i="3" s="1"/>
  <c r="AB42" i="2"/>
  <c r="AB42" i="3" s="1"/>
  <c r="BJ37" i="3" s="1"/>
  <c r="AA42" i="2"/>
  <c r="Z42" i="2"/>
  <c r="BH37" i="2" s="1"/>
  <c r="Y42" i="2"/>
  <c r="Y42" i="3" s="1"/>
  <c r="X42" i="2"/>
  <c r="X42" i="3" s="1"/>
  <c r="W42" i="2"/>
  <c r="V42" i="2"/>
  <c r="U42" i="2"/>
  <c r="U42" i="3" s="1"/>
  <c r="T42" i="2"/>
  <c r="T42" i="3" s="1"/>
  <c r="BB37" i="3" s="1"/>
  <c r="S42" i="2"/>
  <c r="R42" i="2"/>
  <c r="R42" i="3" s="1"/>
  <c r="Q42" i="2"/>
  <c r="Q42" i="3" s="1"/>
  <c r="P42" i="2"/>
  <c r="O42" i="2"/>
  <c r="O42" i="3" s="1"/>
  <c r="N42" i="2"/>
  <c r="AV38" i="2" s="1"/>
  <c r="M42" i="2"/>
  <c r="M42" i="3" s="1"/>
  <c r="AU38" i="3" s="1"/>
  <c r="L42" i="2"/>
  <c r="L42" i="3" s="1"/>
  <c r="K42" i="2"/>
  <c r="J42" i="2"/>
  <c r="J42" i="3" s="1"/>
  <c r="I42" i="2"/>
  <c r="I42" i="3" s="1"/>
  <c r="H42" i="2"/>
  <c r="H42" i="3" s="1"/>
  <c r="G42" i="2"/>
  <c r="F42" i="2"/>
  <c r="E42" i="2"/>
  <c r="E42" i="3" s="1"/>
  <c r="BG36" i="3" s="1"/>
  <c r="D42" i="2"/>
  <c r="D42" i="3" s="1"/>
  <c r="BK41" i="2"/>
  <c r="BJ41" i="2"/>
  <c r="BI41" i="2"/>
  <c r="BH41" i="2"/>
  <c r="BG41" i="2"/>
  <c r="BF41" i="2"/>
  <c r="BD41" i="2"/>
  <c r="BB41" i="2"/>
  <c r="AY41" i="2"/>
  <c r="AX41" i="2"/>
  <c r="AW41" i="2"/>
  <c r="AV41" i="2"/>
  <c r="AU41" i="2"/>
  <c r="D41" i="2"/>
  <c r="BK40" i="2"/>
  <c r="BJ40" i="2"/>
  <c r="BI40" i="2"/>
  <c r="BH40" i="2"/>
  <c r="BG40" i="2"/>
  <c r="BF40" i="2"/>
  <c r="BE40" i="2"/>
  <c r="BD40" i="2"/>
  <c r="BC40" i="2"/>
  <c r="BB40" i="2"/>
  <c r="BA40" i="2"/>
  <c r="D40" i="2"/>
  <c r="D40" i="3" s="1"/>
  <c r="BL39" i="2"/>
  <c r="BK39" i="2"/>
  <c r="BH39" i="2"/>
  <c r="BG39" i="2"/>
  <c r="BD39" i="2"/>
  <c r="BC39" i="2"/>
  <c r="BA39" i="2"/>
  <c r="AZ39" i="2"/>
  <c r="AW39" i="2"/>
  <c r="AV39" i="2"/>
  <c r="AU39" i="2"/>
  <c r="BJ38" i="2"/>
  <c r="BI38" i="2"/>
  <c r="BF38" i="2"/>
  <c r="BE38" i="2"/>
  <c r="BD38" i="2"/>
  <c r="BB38" i="2"/>
  <c r="BA38" i="2"/>
  <c r="AY38" i="2"/>
  <c r="AX38" i="2"/>
  <c r="AW38" i="2"/>
  <c r="AU38" i="2"/>
  <c r="AS38" i="2"/>
  <c r="AS38" i="3" s="1"/>
  <c r="AR38" i="2"/>
  <c r="AR38" i="3" s="1"/>
  <c r="AQ38" i="2"/>
  <c r="AQ38" i="3" s="1"/>
  <c r="AP38" i="2"/>
  <c r="AP38" i="3" s="1"/>
  <c r="AO38" i="2"/>
  <c r="AO38" i="3" s="1"/>
  <c r="AN38" i="2"/>
  <c r="AN38" i="3" s="1"/>
  <c r="AM38" i="2"/>
  <c r="AM38" i="3" s="1"/>
  <c r="AL38" i="2"/>
  <c r="AL38" i="3" s="1"/>
  <c r="AW35" i="3" s="1"/>
  <c r="AK38" i="2"/>
  <c r="AK38" i="3" s="1"/>
  <c r="AJ38" i="2"/>
  <c r="AJ38" i="3" s="1"/>
  <c r="AI38" i="2"/>
  <c r="AI38" i="3" s="1"/>
  <c r="BK34" i="3" s="1"/>
  <c r="AH38" i="2"/>
  <c r="AH38" i="3" s="1"/>
  <c r="BJ34" i="3" s="1"/>
  <c r="AG38" i="2"/>
  <c r="AG38" i="3" s="1"/>
  <c r="AF38" i="2"/>
  <c r="AF38" i="3" s="1"/>
  <c r="AE38" i="2"/>
  <c r="AE38" i="3" s="1"/>
  <c r="BG34" i="3" s="1"/>
  <c r="AD38" i="2"/>
  <c r="AD38" i="3" s="1"/>
  <c r="BF34" i="3" s="1"/>
  <c r="AC38" i="2"/>
  <c r="AC38" i="3" s="1"/>
  <c r="AB38" i="2"/>
  <c r="AB38" i="3" s="1"/>
  <c r="BD34" i="3" s="1"/>
  <c r="AA38" i="2"/>
  <c r="Z38" i="2"/>
  <c r="Z38" i="3" s="1"/>
  <c r="BB34" i="3" s="1"/>
  <c r="Y38" i="2"/>
  <c r="Y38" i="3" s="1"/>
  <c r="X38" i="2"/>
  <c r="X38" i="3" s="1"/>
  <c r="W38" i="2"/>
  <c r="W38" i="3" s="1"/>
  <c r="AY34" i="3" s="1"/>
  <c r="V38" i="2"/>
  <c r="V38" i="3" s="1"/>
  <c r="AX34" i="3" s="1"/>
  <c r="U38" i="2"/>
  <c r="U38" i="3" s="1"/>
  <c r="T38" i="2"/>
  <c r="T38" i="3" s="1"/>
  <c r="S38" i="2"/>
  <c r="S38" i="3" s="1"/>
  <c r="AU34" i="3" s="1"/>
  <c r="R38" i="2"/>
  <c r="R38" i="3" s="1"/>
  <c r="Q38" i="2"/>
  <c r="Q38" i="3" s="1"/>
  <c r="P38" i="2"/>
  <c r="P38" i="3" s="1"/>
  <c r="O38" i="2"/>
  <c r="O38" i="3" s="1"/>
  <c r="N38" i="2"/>
  <c r="N38" i="3" s="1"/>
  <c r="BH33" i="3" s="1"/>
  <c r="M38" i="2"/>
  <c r="M38" i="3" s="1"/>
  <c r="L38" i="2"/>
  <c r="L38" i="3" s="1"/>
  <c r="BF33" i="3" s="1"/>
  <c r="K38" i="2"/>
  <c r="J38" i="2"/>
  <c r="J38" i="3" s="1"/>
  <c r="I38" i="2"/>
  <c r="I38" i="3" s="1"/>
  <c r="H38" i="2"/>
  <c r="G38" i="2"/>
  <c r="G38" i="3" s="1"/>
  <c r="F38" i="2"/>
  <c r="F38" i="3" s="1"/>
  <c r="E38" i="2"/>
  <c r="E38" i="3" s="1"/>
  <c r="D38" i="2"/>
  <c r="D38" i="3" s="1"/>
  <c r="BK37" i="2"/>
  <c r="BJ37" i="2"/>
  <c r="BG37" i="2"/>
  <c r="BF37" i="2"/>
  <c r="BD37" i="2"/>
  <c r="BC37" i="2"/>
  <c r="BB37" i="2"/>
  <c r="AZ37" i="2"/>
  <c r="AY37" i="2"/>
  <c r="AX37" i="2"/>
  <c r="AV37" i="2"/>
  <c r="AU37" i="2"/>
  <c r="BJ36" i="2"/>
  <c r="BI36" i="2"/>
  <c r="BH36" i="2"/>
  <c r="BG36" i="2"/>
  <c r="BF36" i="2"/>
  <c r="BD36" i="2"/>
  <c r="BA36" i="2"/>
  <c r="AZ36" i="2"/>
  <c r="AY36" i="2"/>
  <c r="AX36" i="2"/>
  <c r="AW36" i="2"/>
  <c r="AV36" i="2"/>
  <c r="AU36" i="2"/>
  <c r="AS36" i="2"/>
  <c r="AS36" i="3" s="1"/>
  <c r="AR36" i="2"/>
  <c r="AQ36" i="2"/>
  <c r="AQ36" i="3" s="1"/>
  <c r="AP36" i="2"/>
  <c r="AP36" i="3" s="1"/>
  <c r="AO36" i="2"/>
  <c r="AO36" i="3" s="1"/>
  <c r="AN36" i="2"/>
  <c r="AN36" i="3" s="1"/>
  <c r="AM36" i="2"/>
  <c r="AM36" i="3" s="1"/>
  <c r="AL36" i="2"/>
  <c r="AL36" i="3" s="1"/>
  <c r="AK36" i="2"/>
  <c r="AK36" i="3" s="1"/>
  <c r="AJ36" i="2"/>
  <c r="AJ36" i="3" s="1"/>
  <c r="AI36" i="2"/>
  <c r="AH36" i="2"/>
  <c r="AH36" i="3" s="1"/>
  <c r="BJ51" i="3" s="1"/>
  <c r="AG36" i="2"/>
  <c r="AG36" i="3" s="1"/>
  <c r="BI51" i="3" s="1"/>
  <c r="AF36" i="2"/>
  <c r="AE36" i="2"/>
  <c r="AD36" i="2"/>
  <c r="AD36" i="3" s="1"/>
  <c r="AC36" i="2"/>
  <c r="AC36" i="3" s="1"/>
  <c r="AB36" i="2"/>
  <c r="AA36" i="2"/>
  <c r="Z36" i="2"/>
  <c r="Z36" i="3" s="1"/>
  <c r="Y36" i="2"/>
  <c r="Y36" i="3" s="1"/>
  <c r="BA51" i="3" s="1"/>
  <c r="X36" i="2"/>
  <c r="W36" i="2"/>
  <c r="V36" i="2"/>
  <c r="V36" i="3" s="1"/>
  <c r="U36" i="2"/>
  <c r="T36" i="2"/>
  <c r="S36" i="2"/>
  <c r="R36" i="2"/>
  <c r="R36" i="3" s="1"/>
  <c r="Q36" i="2"/>
  <c r="BK50" i="2" s="1"/>
  <c r="P36" i="2"/>
  <c r="O36" i="2"/>
  <c r="N36" i="2"/>
  <c r="N36" i="3" s="1"/>
  <c r="M36" i="2"/>
  <c r="L36" i="2"/>
  <c r="K36" i="2"/>
  <c r="J36" i="2"/>
  <c r="J36" i="3" s="1"/>
  <c r="I36" i="2"/>
  <c r="I36" i="3" s="1"/>
  <c r="H36" i="2"/>
  <c r="H36" i="3" s="1"/>
  <c r="G36" i="2"/>
  <c r="F36" i="2"/>
  <c r="F36" i="3" s="1"/>
  <c r="E36" i="2"/>
  <c r="BK35" i="2"/>
  <c r="BJ35" i="2"/>
  <c r="BI35" i="2"/>
  <c r="BH35" i="2"/>
  <c r="BG35" i="2"/>
  <c r="AZ35" i="2"/>
  <c r="AY35" i="2"/>
  <c r="AW35" i="2"/>
  <c r="AV35" i="2"/>
  <c r="AQ35" i="2"/>
  <c r="AQ35" i="3" s="1"/>
  <c r="AI35" i="2"/>
  <c r="AI35" i="3" s="1"/>
  <c r="AA35" i="2"/>
  <c r="AA35" i="3" s="1"/>
  <c r="S35" i="2"/>
  <c r="S35" i="3" s="1"/>
  <c r="K35" i="2"/>
  <c r="K35" i="3" s="1"/>
  <c r="BK34" i="2"/>
  <c r="BJ34" i="2"/>
  <c r="BI34" i="2"/>
  <c r="BG34" i="2"/>
  <c r="BF34" i="2"/>
  <c r="BE34" i="2"/>
  <c r="BC34" i="2"/>
  <c r="BB34" i="2"/>
  <c r="BA34" i="2"/>
  <c r="AY34" i="2"/>
  <c r="AX34" i="2"/>
  <c r="AW34" i="2"/>
  <c r="AU34" i="2"/>
  <c r="BK33" i="2"/>
  <c r="BJ33" i="2"/>
  <c r="BH33" i="2"/>
  <c r="BG33" i="2"/>
  <c r="BE33" i="2"/>
  <c r="BD33" i="2"/>
  <c r="BC33" i="2"/>
  <c r="BB33" i="2"/>
  <c r="BA33" i="2"/>
  <c r="AZ33" i="2"/>
  <c r="BI32" i="2"/>
  <c r="BH32" i="2"/>
  <c r="BG32" i="2"/>
  <c r="BF32" i="2"/>
  <c r="BE32" i="2"/>
  <c r="BD32" i="2"/>
  <c r="BC32" i="2"/>
  <c r="BB32" i="2"/>
  <c r="BA32" i="2"/>
  <c r="AZ32" i="2"/>
  <c r="AY32" i="2"/>
  <c r="AX32" i="2"/>
  <c r="AW32" i="2"/>
  <c r="AV32" i="2"/>
  <c r="AU32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BK30" i="2"/>
  <c r="BJ30" i="2"/>
  <c r="BI30" i="2"/>
  <c r="BH30" i="2"/>
  <c r="BG30" i="2"/>
  <c r="BF30" i="2"/>
  <c r="BE30" i="2"/>
  <c r="BD30" i="2"/>
  <c r="BC30" i="2"/>
  <c r="BB30" i="2"/>
  <c r="BA30" i="2"/>
  <c r="AZ30" i="2"/>
  <c r="AY30" i="2"/>
  <c r="AX30" i="2"/>
  <c r="AW30" i="2"/>
  <c r="AV30" i="2"/>
  <c r="AU30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AV29" i="2"/>
  <c r="AU29" i="2"/>
  <c r="BK28" i="2"/>
  <c r="BJ28" i="2"/>
  <c r="BI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AV28" i="2"/>
  <c r="AU28" i="2"/>
  <c r="BK27" i="2"/>
  <c r="BJ27" i="2"/>
  <c r="BI27" i="2"/>
  <c r="BH27" i="2"/>
  <c r="BG27" i="2"/>
  <c r="BF27" i="2"/>
  <c r="BE27" i="2"/>
  <c r="BD27" i="2"/>
  <c r="BC27" i="2"/>
  <c r="BB27" i="2"/>
  <c r="BA27" i="2"/>
  <c r="AZ27" i="2"/>
  <c r="AY27" i="2"/>
  <c r="AX27" i="2"/>
  <c r="AW27" i="2"/>
  <c r="AV27" i="2"/>
  <c r="AU27" i="2"/>
  <c r="BK26" i="2"/>
  <c r="BJ26" i="2"/>
  <c r="BI26" i="2"/>
  <c r="BH26" i="2"/>
  <c r="BG26" i="2"/>
  <c r="BF26" i="2"/>
  <c r="BE26" i="2"/>
  <c r="BD26" i="2"/>
  <c r="BC26" i="2"/>
  <c r="BB26" i="2"/>
  <c r="BA26" i="2"/>
  <c r="AZ26" i="2"/>
  <c r="AY26" i="2"/>
  <c r="AX26" i="2"/>
  <c r="AW26" i="2"/>
  <c r="AV26" i="2"/>
  <c r="AU26" i="2"/>
  <c r="BK25" i="2"/>
  <c r="BJ25" i="2"/>
  <c r="BI25" i="2"/>
  <c r="BH25" i="2"/>
  <c r="BG25" i="2"/>
  <c r="BF25" i="2"/>
  <c r="BE25" i="2"/>
  <c r="BD25" i="2"/>
  <c r="BC25" i="2"/>
  <c r="BB25" i="2"/>
  <c r="BA25" i="2"/>
  <c r="AZ25" i="2"/>
  <c r="AY25" i="2"/>
  <c r="AX25" i="2"/>
  <c r="AW25" i="2"/>
  <c r="AV25" i="2"/>
  <c r="AU25" i="2"/>
  <c r="BK24" i="2"/>
  <c r="BJ24" i="2"/>
  <c r="BI24" i="2"/>
  <c r="BH24" i="2"/>
  <c r="BG24" i="2"/>
  <c r="BF24" i="2"/>
  <c r="BE24" i="2"/>
  <c r="BD24" i="2"/>
  <c r="BC24" i="2"/>
  <c r="BB24" i="2"/>
  <c r="BA24" i="2"/>
  <c r="AZ24" i="2"/>
  <c r="AY24" i="2"/>
  <c r="AX24" i="2"/>
  <c r="AW24" i="2"/>
  <c r="AV24" i="2"/>
  <c r="AU24" i="2"/>
  <c r="BK23" i="2"/>
  <c r="BJ23" i="2"/>
  <c r="BI23" i="2"/>
  <c r="BH23" i="2"/>
  <c r="BG23" i="2"/>
  <c r="BF23" i="2"/>
  <c r="BE23" i="2"/>
  <c r="BD23" i="2"/>
  <c r="BC23" i="2"/>
  <c r="BB23" i="2"/>
  <c r="BA23" i="2"/>
  <c r="AZ23" i="2"/>
  <c r="AY23" i="2"/>
  <c r="AX23" i="2"/>
  <c r="AW23" i="2"/>
  <c r="AV23" i="2"/>
  <c r="AU23" i="2"/>
  <c r="BK22" i="2"/>
  <c r="BJ22" i="2"/>
  <c r="BI22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AV22" i="2"/>
  <c r="AU22" i="2"/>
  <c r="BK21" i="2"/>
  <c r="BJ21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AV21" i="2"/>
  <c r="AU21" i="2"/>
  <c r="BK20" i="2"/>
  <c r="BJ20" i="2"/>
  <c r="AV20" i="2"/>
  <c r="AU20" i="2"/>
  <c r="BK19" i="2"/>
  <c r="BE19" i="2"/>
  <c r="BD19" i="2"/>
  <c r="BC19" i="2"/>
  <c r="AW19" i="2"/>
  <c r="AV19" i="2"/>
  <c r="AU19" i="2"/>
  <c r="D19" i="2"/>
  <c r="AX66" i="2" s="1"/>
  <c r="BG18" i="2"/>
  <c r="BF18" i="2"/>
  <c r="BE18" i="2"/>
  <c r="AW18" i="2"/>
  <c r="D18" i="2"/>
  <c r="BF65" i="2" s="1"/>
  <c r="D17" i="2"/>
  <c r="BB65" i="2" s="1"/>
  <c r="BB16" i="2"/>
  <c r="BA16" i="2"/>
  <c r="AU16" i="2"/>
  <c r="AS16" i="2"/>
  <c r="BH20" i="2" s="1"/>
  <c r="AR16" i="2"/>
  <c r="AQ16" i="2"/>
  <c r="AQ16" i="3" s="1"/>
  <c r="AP16" i="2"/>
  <c r="AP16" i="3" s="1"/>
  <c r="AO16" i="2"/>
  <c r="AO35" i="2" s="1"/>
  <c r="AN16" i="2"/>
  <c r="AN16" i="3" s="1"/>
  <c r="AM16" i="2"/>
  <c r="AM16" i="3" s="1"/>
  <c r="AL16" i="2"/>
  <c r="AK16" i="2"/>
  <c r="AK16" i="3" s="1"/>
  <c r="AJ16" i="2"/>
  <c r="AI16" i="2"/>
  <c r="AI16" i="3" s="1"/>
  <c r="AH16" i="2"/>
  <c r="AG16" i="2"/>
  <c r="AF16" i="2"/>
  <c r="AF16" i="3" s="1"/>
  <c r="AE16" i="2"/>
  <c r="AD16" i="2"/>
  <c r="AC16" i="2"/>
  <c r="AC16" i="3" s="1"/>
  <c r="AB16" i="2"/>
  <c r="AA16" i="2"/>
  <c r="BG20" i="2" s="1"/>
  <c r="Z16" i="2"/>
  <c r="Y16" i="2"/>
  <c r="Y16" i="3" s="1"/>
  <c r="X16" i="2"/>
  <c r="X16" i="3" s="1"/>
  <c r="W16" i="2"/>
  <c r="V16" i="2"/>
  <c r="U16" i="2"/>
  <c r="U16" i="3" s="1"/>
  <c r="T16" i="2"/>
  <c r="S16" i="2"/>
  <c r="S16" i="3" s="1"/>
  <c r="AX17" i="3" s="1"/>
  <c r="R16" i="2"/>
  <c r="R16" i="3" s="1"/>
  <c r="Q16" i="2"/>
  <c r="P16" i="2"/>
  <c r="P16" i="3" s="1"/>
  <c r="O16" i="2"/>
  <c r="O16" i="3" s="1"/>
  <c r="N16" i="2"/>
  <c r="M16" i="2"/>
  <c r="BI18" i="2" s="1"/>
  <c r="L16" i="2"/>
  <c r="K16" i="2"/>
  <c r="BH16" i="2" s="1"/>
  <c r="J16" i="2"/>
  <c r="J16" i="3" s="1"/>
  <c r="I16" i="2"/>
  <c r="I35" i="2" s="1"/>
  <c r="H16" i="2"/>
  <c r="G16" i="2"/>
  <c r="F16" i="2"/>
  <c r="F16" i="3" s="1"/>
  <c r="E16" i="2"/>
  <c r="E16" i="3" s="1"/>
  <c r="D16" i="2"/>
  <c r="BG15" i="2"/>
  <c r="BE15" i="2"/>
  <c r="BD15" i="2"/>
  <c r="AZ15" i="2"/>
  <c r="AY15" i="2"/>
  <c r="AX15" i="2"/>
  <c r="AW15" i="2"/>
  <c r="D15" i="2"/>
  <c r="D15" i="3" s="1"/>
  <c r="BH14" i="2"/>
  <c r="BG14" i="2"/>
  <c r="BF14" i="2"/>
  <c r="BD14" i="2"/>
  <c r="BB14" i="2"/>
  <c r="BA14" i="2"/>
  <c r="AQ14" i="2"/>
  <c r="AP14" i="2"/>
  <c r="AP14" i="3" s="1"/>
  <c r="AO14" i="2"/>
  <c r="AO14" i="3" s="1"/>
  <c r="AM14" i="2"/>
  <c r="AM14" i="3" s="1"/>
  <c r="AI14" i="2"/>
  <c r="AI14" i="3" s="1"/>
  <c r="AH14" i="2"/>
  <c r="AH14" i="3" s="1"/>
  <c r="AG14" i="2"/>
  <c r="AE14" i="2"/>
  <c r="AE14" i="3" s="1"/>
  <c r="AA14" i="2"/>
  <c r="AA14" i="3" s="1"/>
  <c r="Z14" i="2"/>
  <c r="Z14" i="3" s="1"/>
  <c r="Y14" i="2"/>
  <c r="Y14" i="3" s="1"/>
  <c r="W14" i="2"/>
  <c r="W14" i="3" s="1"/>
  <c r="S14" i="2"/>
  <c r="S14" i="3" s="1"/>
  <c r="R14" i="2"/>
  <c r="R14" i="3" s="1"/>
  <c r="Q14" i="2"/>
  <c r="O14" i="2"/>
  <c r="O14" i="3" s="1"/>
  <c r="K14" i="2"/>
  <c r="J14" i="2"/>
  <c r="J14" i="3" s="1"/>
  <c r="I14" i="2"/>
  <c r="I14" i="3" s="1"/>
  <c r="G14" i="2"/>
  <c r="G14" i="3" s="1"/>
  <c r="BL13" i="2"/>
  <c r="BK13" i="2"/>
  <c r="BI13" i="2"/>
  <c r="BG13" i="2"/>
  <c r="BF13" i="2"/>
  <c r="BC13" i="2"/>
  <c r="AU13" i="2"/>
  <c r="AS13" i="2"/>
  <c r="AR13" i="2"/>
  <c r="AR13" i="3" s="1"/>
  <c r="AQ13" i="2"/>
  <c r="AQ13" i="3" s="1"/>
  <c r="AP13" i="2"/>
  <c r="AP13" i="3" s="1"/>
  <c r="AO13" i="2"/>
  <c r="AO13" i="3" s="1"/>
  <c r="AN13" i="2"/>
  <c r="AN13" i="3" s="1"/>
  <c r="AM13" i="2"/>
  <c r="AL13" i="2"/>
  <c r="AK13" i="2"/>
  <c r="AK13" i="3" s="1"/>
  <c r="AU15" i="3" s="1"/>
  <c r="AJ13" i="2"/>
  <c r="AJ13" i="3" s="1"/>
  <c r="AI13" i="2"/>
  <c r="AI13" i="3" s="1"/>
  <c r="AH13" i="2"/>
  <c r="AH13" i="3" s="1"/>
  <c r="AZ16" i="3" s="1"/>
  <c r="AG13" i="2"/>
  <c r="AG13" i="3" s="1"/>
  <c r="AF13" i="2"/>
  <c r="AF13" i="3" s="1"/>
  <c r="AX16" i="3" s="1"/>
  <c r="AE13" i="2"/>
  <c r="AE13" i="3" s="1"/>
  <c r="AD13" i="2"/>
  <c r="AC13" i="2"/>
  <c r="AC13" i="3" s="1"/>
  <c r="AU16" i="3" s="1"/>
  <c r="AB13" i="2"/>
  <c r="BJ13" i="2" s="1"/>
  <c r="AA13" i="2"/>
  <c r="AA13" i="3" s="1"/>
  <c r="BI13" i="3" s="1"/>
  <c r="Z13" i="2"/>
  <c r="Z13" i="3" s="1"/>
  <c r="BH13" i="3" s="1"/>
  <c r="Y13" i="2"/>
  <c r="Y13" i="3" s="1"/>
  <c r="X13" i="2"/>
  <c r="X13" i="3" s="1"/>
  <c r="W13" i="2"/>
  <c r="BI15" i="2" s="1"/>
  <c r="V13" i="2"/>
  <c r="U13" i="2"/>
  <c r="U13" i="3" s="1"/>
  <c r="T13" i="2"/>
  <c r="T13" i="3" s="1"/>
  <c r="S13" i="2"/>
  <c r="S13" i="3" s="1"/>
  <c r="BE15" i="3" s="1"/>
  <c r="R13" i="2"/>
  <c r="R13" i="3" s="1"/>
  <c r="Q13" i="2"/>
  <c r="Q13" i="3" s="1"/>
  <c r="P13" i="2"/>
  <c r="BC15" i="2" s="1"/>
  <c r="O13" i="2"/>
  <c r="O13" i="3" s="1"/>
  <c r="N13" i="2"/>
  <c r="M13" i="2"/>
  <c r="BG50" i="2" s="1"/>
  <c r="L13" i="2"/>
  <c r="L13" i="3" s="1"/>
  <c r="K13" i="2"/>
  <c r="K13" i="3" s="1"/>
  <c r="BK14" i="3" s="1"/>
  <c r="J13" i="2"/>
  <c r="J13" i="3" s="1"/>
  <c r="I13" i="2"/>
  <c r="I13" i="3" s="1"/>
  <c r="BH46" i="2"/>
  <c r="G13" i="2"/>
  <c r="G13" i="3" s="1"/>
  <c r="F13" i="2"/>
  <c r="E13" i="2"/>
  <c r="E13" i="3" s="1"/>
  <c r="D13" i="2"/>
  <c r="D13" i="3" s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D10" i="5" l="1"/>
  <c r="F5" i="4"/>
  <c r="G5" i="4" s="1"/>
  <c r="E10" i="5"/>
  <c r="BH14" i="3"/>
  <c r="AW13" i="3"/>
  <c r="AV17" i="3"/>
  <c r="AW17" i="2"/>
  <c r="Q14" i="3"/>
  <c r="F13" i="3"/>
  <c r="F10" i="5" s="1"/>
  <c r="BI14" i="2"/>
  <c r="AW13" i="2"/>
  <c r="N13" i="3"/>
  <c r="BA13" i="3" s="1"/>
  <c r="BF54" i="2"/>
  <c r="BA13" i="2"/>
  <c r="BA15" i="2"/>
  <c r="BH50" i="2"/>
  <c r="AX51" i="2"/>
  <c r="BH15" i="2"/>
  <c r="V13" i="3"/>
  <c r="AD13" i="3"/>
  <c r="BD59" i="2"/>
  <c r="BF51" i="2"/>
  <c r="AV16" i="2"/>
  <c r="AL13" i="3"/>
  <c r="AW52" i="2"/>
  <c r="AV13" i="2"/>
  <c r="I35" i="3"/>
  <c r="I68" i="2"/>
  <c r="I68" i="3" s="1"/>
  <c r="BD17" i="3"/>
  <c r="BH53" i="2"/>
  <c r="AO35" i="3"/>
  <c r="AO68" i="2"/>
  <c r="AO68" i="3" s="1"/>
  <c r="BM13" i="3"/>
  <c r="AW18" i="3"/>
  <c r="BC19" i="3"/>
  <c r="AU18" i="2"/>
  <c r="AG14" i="3"/>
  <c r="BH53" i="3" s="1"/>
  <c r="AV15" i="2"/>
  <c r="D16" i="3"/>
  <c r="D14" i="2"/>
  <c r="D14" i="3" s="1"/>
  <c r="D11" i="5" s="1"/>
  <c r="BB20" i="2"/>
  <c r="BC16" i="2"/>
  <c r="D35" i="2"/>
  <c r="L16" i="3"/>
  <c r="BI16" i="3" s="1"/>
  <c r="L35" i="2"/>
  <c r="BH18" i="2"/>
  <c r="L14" i="2"/>
  <c r="L14" i="3" s="1"/>
  <c r="BC20" i="2"/>
  <c r="T16" i="3"/>
  <c r="BE20" i="2"/>
  <c r="AX19" i="2"/>
  <c r="T14" i="2"/>
  <c r="AU53" i="2"/>
  <c r="T35" i="2"/>
  <c r="AB16" i="3"/>
  <c r="BF19" i="2"/>
  <c r="AB14" i="2"/>
  <c r="AB14" i="3" s="1"/>
  <c r="BC53" i="3" s="1"/>
  <c r="AB35" i="2"/>
  <c r="AJ16" i="3"/>
  <c r="AW20" i="3" s="1"/>
  <c r="AW20" i="2"/>
  <c r="AJ14" i="2"/>
  <c r="AJ14" i="3" s="1"/>
  <c r="AJ35" i="2"/>
  <c r="AR16" i="3"/>
  <c r="BA18" i="3" s="1"/>
  <c r="AW54" i="2"/>
  <c r="AZ20" i="2"/>
  <c r="AR35" i="2"/>
  <c r="AR14" i="2"/>
  <c r="AR14" i="3" s="1"/>
  <c r="AV59" i="2"/>
  <c r="AU60" i="2"/>
  <c r="BH19" i="3"/>
  <c r="E13" i="5"/>
  <c r="BB20" i="3"/>
  <c r="BC18" i="3"/>
  <c r="AV34" i="2"/>
  <c r="BA51" i="2"/>
  <c r="AZ13" i="3"/>
  <c r="BM13" i="2"/>
  <c r="BF15" i="2"/>
  <c r="F13" i="5"/>
  <c r="BE16" i="3"/>
  <c r="BG52" i="2"/>
  <c r="N16" i="3"/>
  <c r="V16" i="3"/>
  <c r="AD16" i="3"/>
  <c r="AL16" i="3"/>
  <c r="AV54" i="2"/>
  <c r="BK16" i="2"/>
  <c r="BD20" i="2"/>
  <c r="BF33" i="2"/>
  <c r="E35" i="2"/>
  <c r="M35" i="2"/>
  <c r="U35" i="2"/>
  <c r="AC35" i="2"/>
  <c r="AK35" i="2"/>
  <c r="AS35" i="2"/>
  <c r="BB35" i="2"/>
  <c r="K36" i="3"/>
  <c r="BE50" i="3" s="1"/>
  <c r="BE50" i="2"/>
  <c r="S36" i="3"/>
  <c r="AU51" i="3" s="1"/>
  <c r="AU51" i="2"/>
  <c r="AA36" i="3"/>
  <c r="BC51" i="3" s="1"/>
  <c r="BA59" i="2"/>
  <c r="BC51" i="2"/>
  <c r="AI36" i="3"/>
  <c r="BK51" i="3" s="1"/>
  <c r="BI59" i="2"/>
  <c r="BK51" i="2"/>
  <c r="F19" i="5"/>
  <c r="F18" i="5"/>
  <c r="BB33" i="3"/>
  <c r="BC41" i="2"/>
  <c r="S48" i="3"/>
  <c r="AV45" i="3" s="1"/>
  <c r="AV45" i="2"/>
  <c r="AA48" i="3"/>
  <c r="BD45" i="2"/>
  <c r="AI48" i="3"/>
  <c r="AU46" i="2"/>
  <c r="BD50" i="2"/>
  <c r="BB51" i="2"/>
  <c r="AX54" i="2"/>
  <c r="BG59" i="2"/>
  <c r="K68" i="2"/>
  <c r="K68" i="3" s="1"/>
  <c r="AA68" i="2"/>
  <c r="AA68" i="3" s="1"/>
  <c r="AA69" i="3" s="1"/>
  <c r="AQ68" i="2"/>
  <c r="AQ68" i="3" s="1"/>
  <c r="AQ69" i="3" s="1"/>
  <c r="BJ18" i="3"/>
  <c r="AV67" i="3"/>
  <c r="AZ25" i="3"/>
  <c r="AW67" i="3"/>
  <c r="BA25" i="3"/>
  <c r="BF67" i="3"/>
  <c r="BB23" i="3"/>
  <c r="BD47" i="3"/>
  <c r="AV28" i="3"/>
  <c r="BH27" i="3"/>
  <c r="BN67" i="3"/>
  <c r="AX68" i="3"/>
  <c r="AZ26" i="3"/>
  <c r="BJ27" i="3"/>
  <c r="AW51" i="3"/>
  <c r="D19" i="5"/>
  <c r="D18" i="5"/>
  <c r="F13" i="4"/>
  <c r="G13" i="4" s="1"/>
  <c r="BF19" i="3"/>
  <c r="BD34" i="2"/>
  <c r="BA35" i="2"/>
  <c r="K42" i="3"/>
  <c r="BK36" i="3" s="1"/>
  <c r="BK36" i="2"/>
  <c r="AA42" i="3"/>
  <c r="BJ39" i="2"/>
  <c r="BI37" i="2"/>
  <c r="AV53" i="2"/>
  <c r="AY59" i="3"/>
  <c r="BG19" i="3"/>
  <c r="AX13" i="2"/>
  <c r="G16" i="3"/>
  <c r="BB52" i="2"/>
  <c r="BD20" i="3"/>
  <c r="AU17" i="3"/>
  <c r="W16" i="3"/>
  <c r="BB17" i="3" s="1"/>
  <c r="AX53" i="2"/>
  <c r="AE16" i="3"/>
  <c r="BJ17" i="3" s="1"/>
  <c r="BF53" i="2"/>
  <c r="BD16" i="2"/>
  <c r="AY40" i="2"/>
  <c r="D17" i="3"/>
  <c r="BD65" i="3" s="1"/>
  <c r="BD65" i="2"/>
  <c r="BC65" i="2"/>
  <c r="BB17" i="2"/>
  <c r="BJ17" i="2"/>
  <c r="F35" i="2"/>
  <c r="N35" i="2"/>
  <c r="V35" i="2"/>
  <c r="AD35" i="2"/>
  <c r="AL35" i="2"/>
  <c r="AU35" i="2"/>
  <c r="BC35" i="2"/>
  <c r="D36" i="2"/>
  <c r="L36" i="3"/>
  <c r="BF50" i="3" s="1"/>
  <c r="BD54" i="2"/>
  <c r="BF50" i="2"/>
  <c r="T36" i="3"/>
  <c r="AV51" i="3" s="1"/>
  <c r="AV51" i="2"/>
  <c r="BB59" i="2"/>
  <c r="AB36" i="3"/>
  <c r="BD51" i="2"/>
  <c r="AR36" i="3"/>
  <c r="AX52" i="3" s="1"/>
  <c r="AX52" i="2"/>
  <c r="BC33" i="3"/>
  <c r="BA35" i="3"/>
  <c r="BI33" i="3"/>
  <c r="BB35" i="3"/>
  <c r="AY39" i="2"/>
  <c r="D41" i="3"/>
  <c r="BC36" i="2"/>
  <c r="BB36" i="2"/>
  <c r="D48" i="2"/>
  <c r="AR48" i="3"/>
  <c r="AY46" i="2"/>
  <c r="BE51" i="2"/>
  <c r="AZ53" i="2"/>
  <c r="AY54" i="2"/>
  <c r="BJ60" i="2"/>
  <c r="BH59" i="2"/>
  <c r="BF63" i="2"/>
  <c r="H64" i="3"/>
  <c r="BH49" i="2"/>
  <c r="P64" i="3"/>
  <c r="BD63" i="3" s="1"/>
  <c r="BD63" i="2"/>
  <c r="X64" i="3"/>
  <c r="BK62" i="2"/>
  <c r="BE65" i="2"/>
  <c r="I16" i="3"/>
  <c r="AO16" i="3"/>
  <c r="BM67" i="3"/>
  <c r="BI27" i="3"/>
  <c r="BF26" i="3"/>
  <c r="BH26" i="3"/>
  <c r="AY27" i="3"/>
  <c r="AH42" i="3"/>
  <c r="AX39" i="3" s="1"/>
  <c r="AX39" i="2"/>
  <c r="AX19" i="3"/>
  <c r="AY20" i="3"/>
  <c r="BD21" i="3"/>
  <c r="BG66" i="3"/>
  <c r="AU13" i="3"/>
  <c r="BJ14" i="3"/>
  <c r="BC50" i="2"/>
  <c r="AX61" i="2"/>
  <c r="AY19" i="3"/>
  <c r="AX38" i="3"/>
  <c r="AY37" i="3"/>
  <c r="AY13" i="2"/>
  <c r="E14" i="2"/>
  <c r="AZ52" i="2" s="1"/>
  <c r="M14" i="2"/>
  <c r="M14" i="3" s="1"/>
  <c r="U14" i="2"/>
  <c r="U14" i="3" s="1"/>
  <c r="AC14" i="2"/>
  <c r="AC14" i="3" s="1"/>
  <c r="BH17" i="3" s="1"/>
  <c r="AK14" i="2"/>
  <c r="AK14" i="3" s="1"/>
  <c r="AS14" i="2"/>
  <c r="BJ14" i="2"/>
  <c r="H16" i="3"/>
  <c r="BK46" i="2"/>
  <c r="AW16" i="2"/>
  <c r="BE16" i="2"/>
  <c r="AU17" i="2"/>
  <c r="AY19" i="2"/>
  <c r="BG19" i="2"/>
  <c r="AX20" i="2"/>
  <c r="BF20" i="2"/>
  <c r="G35" i="2"/>
  <c r="O35" i="2"/>
  <c r="W35" i="2"/>
  <c r="AE35" i="2"/>
  <c r="AM35" i="2"/>
  <c r="BD35" i="2"/>
  <c r="BA50" i="2"/>
  <c r="BE54" i="2"/>
  <c r="H38" i="3"/>
  <c r="AY48" i="2"/>
  <c r="BD35" i="3"/>
  <c r="BL13" i="3"/>
  <c r="F42" i="3"/>
  <c r="BE39" i="2"/>
  <c r="N42" i="3"/>
  <c r="AW37" i="2"/>
  <c r="V42" i="3"/>
  <c r="BC38" i="2"/>
  <c r="AD42" i="3"/>
  <c r="BK38" i="3" s="1"/>
  <c r="BK38" i="2"/>
  <c r="AL42" i="3"/>
  <c r="BB39" i="3" s="1"/>
  <c r="BB39" i="2"/>
  <c r="BD52" i="2"/>
  <c r="BB54" i="2"/>
  <c r="AU59" i="2"/>
  <c r="W13" i="3"/>
  <c r="BI15" i="3" s="1"/>
  <c r="K16" i="3"/>
  <c r="BH16" i="3" s="1"/>
  <c r="BE66" i="3"/>
  <c r="AU21" i="3"/>
  <c r="BF66" i="3"/>
  <c r="BA21" i="3"/>
  <c r="BF25" i="3"/>
  <c r="D28" i="5"/>
  <c r="AZ17" i="3"/>
  <c r="AU40" i="3"/>
  <c r="BB13" i="3"/>
  <c r="AX15" i="3"/>
  <c r="BG59" i="3"/>
  <c r="AY16" i="3"/>
  <c r="AX20" i="3"/>
  <c r="AU49" i="3"/>
  <c r="AZ13" i="2"/>
  <c r="BH13" i="2"/>
  <c r="F14" i="2"/>
  <c r="F14" i="3" s="1"/>
  <c r="F11" i="5" s="1"/>
  <c r="N14" i="2"/>
  <c r="N14" i="3" s="1"/>
  <c r="BG52" i="3" s="1"/>
  <c r="V14" i="2"/>
  <c r="V14" i="3" s="1"/>
  <c r="AD14" i="2"/>
  <c r="AD14" i="3" s="1"/>
  <c r="AL14" i="2"/>
  <c r="AL14" i="3" s="1"/>
  <c r="BC14" i="2"/>
  <c r="BK14" i="2"/>
  <c r="BJ52" i="2"/>
  <c r="AX16" i="2"/>
  <c r="BF16" i="2"/>
  <c r="AV17" i="2"/>
  <c r="BD17" i="2"/>
  <c r="BH65" i="2"/>
  <c r="BG65" i="2"/>
  <c r="BB18" i="2"/>
  <c r="BJ18" i="2"/>
  <c r="AZ19" i="2"/>
  <c r="BH19" i="2"/>
  <c r="AY20" i="2"/>
  <c r="BI33" i="2"/>
  <c r="AZ34" i="2"/>
  <c r="BH34" i="2"/>
  <c r="H35" i="2"/>
  <c r="P35" i="2"/>
  <c r="X35" i="2"/>
  <c r="AF35" i="2"/>
  <c r="AN35" i="2"/>
  <c r="BF35" i="2"/>
  <c r="AW52" i="3"/>
  <c r="BE36" i="2"/>
  <c r="BH38" i="2"/>
  <c r="G42" i="3"/>
  <c r="BF39" i="2"/>
  <c r="AW38" i="3"/>
  <c r="AX37" i="3"/>
  <c r="BG39" i="3"/>
  <c r="W42" i="3"/>
  <c r="BE37" i="2"/>
  <c r="AW42" i="2"/>
  <c r="BF44" i="2"/>
  <c r="BI51" i="2"/>
  <c r="BD53" i="2"/>
  <c r="BC54" i="2"/>
  <c r="AV60" i="2"/>
  <c r="BI65" i="2"/>
  <c r="H13" i="3"/>
  <c r="AB13" i="3"/>
  <c r="AZ15" i="3"/>
  <c r="BG15" i="3"/>
  <c r="AY15" i="3"/>
  <c r="Q16" i="3"/>
  <c r="AV19" i="3" s="1"/>
  <c r="AY47" i="3"/>
  <c r="AV21" i="3"/>
  <c r="BH66" i="3"/>
  <c r="BI21" i="3"/>
  <c r="Q36" i="3"/>
  <c r="BI54" i="2"/>
  <c r="AX13" i="3"/>
  <c r="AY18" i="3"/>
  <c r="BH17" i="2"/>
  <c r="S42" i="3"/>
  <c r="BA37" i="2"/>
  <c r="BI54" i="3"/>
  <c r="BD15" i="3"/>
  <c r="BD14" i="3"/>
  <c r="AW23" i="3"/>
  <c r="AV13" i="3"/>
  <c r="AV14" i="3"/>
  <c r="AV14" i="2"/>
  <c r="D12" i="5"/>
  <c r="F11" i="4"/>
  <c r="G11" i="4" s="1"/>
  <c r="F7" i="4"/>
  <c r="G7" i="4" s="1"/>
  <c r="BG14" i="3"/>
  <c r="BF13" i="3"/>
  <c r="BB15" i="2"/>
  <c r="BJ15" i="2"/>
  <c r="Z16" i="3"/>
  <c r="BE17" i="3" s="1"/>
  <c r="BA53" i="2"/>
  <c r="AH16" i="3"/>
  <c r="BI53" i="2"/>
  <c r="AY16" i="2"/>
  <c r="BE17" i="2"/>
  <c r="BC18" i="2"/>
  <c r="BK18" i="2"/>
  <c r="BA19" i="2"/>
  <c r="BI19" i="2"/>
  <c r="BK32" i="2"/>
  <c r="Q35" i="2"/>
  <c r="Y35" i="2"/>
  <c r="AG35" i="2"/>
  <c r="AX35" i="2"/>
  <c r="G36" i="3"/>
  <c r="BA54" i="2"/>
  <c r="O36" i="3"/>
  <c r="BI50" i="2"/>
  <c r="W36" i="3"/>
  <c r="AY51" i="2"/>
  <c r="AW59" i="2"/>
  <c r="AE36" i="3"/>
  <c r="BG51" i="3" s="1"/>
  <c r="BG51" i="2"/>
  <c r="BE59" i="2"/>
  <c r="AW40" i="2"/>
  <c r="G48" i="3"/>
  <c r="BD44" i="2"/>
  <c r="O48" i="3"/>
  <c r="W48" i="3"/>
  <c r="AZ45" i="3" s="1"/>
  <c r="AZ45" i="2"/>
  <c r="AE48" i="3"/>
  <c r="BH45" i="3" s="1"/>
  <c r="BH45" i="2"/>
  <c r="D51" i="3"/>
  <c r="AY42" i="2"/>
  <c r="BJ51" i="2"/>
  <c r="BH52" i="2"/>
  <c r="AW61" i="2"/>
  <c r="AY59" i="2"/>
  <c r="AI64" i="3"/>
  <c r="BE64" i="3" s="1"/>
  <c r="BE64" i="2"/>
  <c r="BJ65" i="2"/>
  <c r="S68" i="2"/>
  <c r="S68" i="3" s="1"/>
  <c r="S69" i="3" s="1"/>
  <c r="AI68" i="2"/>
  <c r="AI68" i="3" s="1"/>
  <c r="AI69" i="3" s="1"/>
  <c r="F12" i="5"/>
  <c r="AZ54" i="3"/>
  <c r="BA14" i="3"/>
  <c r="BI14" i="3"/>
  <c r="BF54" i="3"/>
  <c r="AV59" i="3"/>
  <c r="BH15" i="3"/>
  <c r="BD59" i="3"/>
  <c r="AV16" i="3"/>
  <c r="AU60" i="3"/>
  <c r="AV15" i="3"/>
  <c r="D18" i="3"/>
  <c r="BJ65" i="3" s="1"/>
  <c r="BB19" i="3"/>
  <c r="AU68" i="3"/>
  <c r="BG25" i="3"/>
  <c r="BH69" i="3"/>
  <c r="AV31" i="3"/>
  <c r="BA64" i="3"/>
  <c r="Z42" i="3"/>
  <c r="BI39" i="3" s="1"/>
  <c r="BI39" i="2"/>
  <c r="BG38" i="2"/>
  <c r="BF17" i="3"/>
  <c r="AZ20" i="3"/>
  <c r="BF52" i="2"/>
  <c r="M16" i="3"/>
  <c r="AX40" i="2"/>
  <c r="AS16" i="3"/>
  <c r="AZ17" i="2"/>
  <c r="AW33" i="2"/>
  <c r="AZ35" i="3"/>
  <c r="AU54" i="2"/>
  <c r="AU18" i="3"/>
  <c r="BG50" i="3"/>
  <c r="BJ44" i="3"/>
  <c r="AU40" i="2"/>
  <c r="BB13" i="2"/>
  <c r="H14" i="2"/>
  <c r="P14" i="2"/>
  <c r="P14" i="3" s="1"/>
  <c r="AW14" i="3" s="1"/>
  <c r="X14" i="2"/>
  <c r="AF14" i="2"/>
  <c r="AF14" i="3" s="1"/>
  <c r="BK17" i="3" s="1"/>
  <c r="AN14" i="2"/>
  <c r="AN14" i="3" s="1"/>
  <c r="AW14" i="2"/>
  <c r="BE14" i="2"/>
  <c r="AU15" i="2"/>
  <c r="BK15" i="2"/>
  <c r="BK52" i="2"/>
  <c r="BB53" i="2"/>
  <c r="BJ53" i="2"/>
  <c r="AZ16" i="2"/>
  <c r="AX17" i="2"/>
  <c r="BF17" i="2"/>
  <c r="AV18" i="2"/>
  <c r="BD18" i="2"/>
  <c r="D19" i="3"/>
  <c r="AX65" i="3" s="1"/>
  <c r="AV66" i="2"/>
  <c r="AZ65" i="2"/>
  <c r="AU66" i="2"/>
  <c r="AY65" i="2"/>
  <c r="AV65" i="2"/>
  <c r="BK65" i="2"/>
  <c r="AU65" i="2"/>
  <c r="BB19" i="2"/>
  <c r="BJ19" i="2"/>
  <c r="BA20" i="2"/>
  <c r="BI20" i="2"/>
  <c r="J35" i="2"/>
  <c r="R35" i="2"/>
  <c r="Z35" i="2"/>
  <c r="AH35" i="2"/>
  <c r="AP35" i="2"/>
  <c r="BD50" i="3"/>
  <c r="AW48" i="3"/>
  <c r="P36" i="3"/>
  <c r="BJ50" i="3" s="1"/>
  <c r="BJ50" i="2"/>
  <c r="BH54" i="2"/>
  <c r="X36" i="3"/>
  <c r="AZ51" i="2"/>
  <c r="AX59" i="2"/>
  <c r="AF36" i="3"/>
  <c r="BH51" i="3" s="1"/>
  <c r="BH51" i="2"/>
  <c r="BF59" i="2"/>
  <c r="AA38" i="3"/>
  <c r="BE35" i="2"/>
  <c r="AZ38" i="2"/>
  <c r="AZ40" i="2"/>
  <c r="H48" i="3"/>
  <c r="BG46" i="2"/>
  <c r="BE44" i="2"/>
  <c r="BA45" i="3"/>
  <c r="AW48" i="2"/>
  <c r="AW51" i="2"/>
  <c r="BI52" i="2"/>
  <c r="BG54" i="2"/>
  <c r="AZ59" i="2"/>
  <c r="AY63" i="2"/>
  <c r="D64" i="2"/>
  <c r="BI62" i="2" s="1"/>
  <c r="L64" i="3"/>
  <c r="AZ63" i="2"/>
  <c r="AR64" i="3"/>
  <c r="BI64" i="2"/>
  <c r="AW65" i="2"/>
  <c r="BA15" i="3"/>
  <c r="BH25" i="3"/>
  <c r="AW26" i="3"/>
  <c r="BD26" i="3"/>
  <c r="BE51" i="3"/>
  <c r="AV52" i="3"/>
  <c r="AY52" i="3"/>
  <c r="BC35" i="3"/>
  <c r="BL39" i="3"/>
  <c r="BJ36" i="3"/>
  <c r="BE38" i="3"/>
  <c r="BF37" i="3"/>
  <c r="AU37" i="3"/>
  <c r="AU45" i="3"/>
  <c r="F23" i="4"/>
  <c r="G23" i="4" s="1"/>
  <c r="AX42" i="3"/>
  <c r="D29" i="5"/>
  <c r="AZ54" i="2"/>
  <c r="AW60" i="2"/>
  <c r="BH63" i="2"/>
  <c r="BA59" i="3"/>
  <c r="BG18" i="3"/>
  <c r="AW19" i="3"/>
  <c r="BE19" i="3"/>
  <c r="AV20" i="3"/>
  <c r="BI65" i="3"/>
  <c r="AU67" i="3"/>
  <c r="AY25" i="3"/>
  <c r="AZ23" i="3"/>
  <c r="BE40" i="3"/>
  <c r="BE25" i="3"/>
  <c r="BB24" i="3"/>
  <c r="BJ24" i="3"/>
  <c r="BK25" i="3"/>
  <c r="BF47" i="3"/>
  <c r="BJ25" i="3"/>
  <c r="AY26" i="3"/>
  <c r="BD68" i="3"/>
  <c r="AY29" i="3"/>
  <c r="AZ30" i="3"/>
  <c r="AV34" i="3"/>
  <c r="BD64" i="3"/>
  <c r="BB50" i="3"/>
  <c r="F16" i="5"/>
  <c r="BH50" i="3"/>
  <c r="AX51" i="3"/>
  <c r="BF51" i="3"/>
  <c r="BA41" i="2"/>
  <c r="AY38" i="3"/>
  <c r="AZ37" i="3"/>
  <c r="BF38" i="3"/>
  <c r="BG37" i="3"/>
  <c r="BA63" i="2"/>
  <c r="BD54" i="3"/>
  <c r="BK54" i="3"/>
  <c r="BJ13" i="3"/>
  <c r="AV60" i="3"/>
  <c r="BF15" i="3"/>
  <c r="BK21" i="3"/>
  <c r="BH67" i="3"/>
  <c r="BG27" i="3"/>
  <c r="BA27" i="3"/>
  <c r="E36" i="3"/>
  <c r="BA33" i="3"/>
  <c r="AW34" i="3"/>
  <c r="BE34" i="3"/>
  <c r="AV35" i="3"/>
  <c r="AY35" i="3"/>
  <c r="BE41" i="3"/>
  <c r="BF43" i="3"/>
  <c r="E25" i="5"/>
  <c r="BD45" i="3"/>
  <c r="AX60" i="3"/>
  <c r="E32" i="5"/>
  <c r="E19" i="5"/>
  <c r="E18" i="5"/>
  <c r="BF35" i="3"/>
  <c r="BC41" i="3"/>
  <c r="F15" i="4"/>
  <c r="G15" i="4" s="1"/>
  <c r="D21" i="5"/>
  <c r="E27" i="5"/>
  <c r="AZ46" i="3"/>
  <c r="BH64" i="2"/>
  <c r="BB15" i="3"/>
  <c r="AW16" i="3"/>
  <c r="AW15" i="3"/>
  <c r="BA19" i="3"/>
  <c r="BI19" i="3"/>
  <c r="AZ65" i="3"/>
  <c r="BC66" i="3"/>
  <c r="BD66" i="3"/>
  <c r="BJ20" i="3"/>
  <c r="AY21" i="3"/>
  <c r="BF21" i="3"/>
  <c r="BC40" i="3"/>
  <c r="BH22" i="3"/>
  <c r="AX67" i="3"/>
  <c r="BB25" i="3"/>
  <c r="BA67" i="3"/>
  <c r="BB67" i="3"/>
  <c r="BH23" i="3"/>
  <c r="AX24" i="3"/>
  <c r="BF24" i="3"/>
  <c r="BF68" i="3"/>
  <c r="AV30" i="3"/>
  <c r="BF53" i="3"/>
  <c r="BI38" i="3"/>
  <c r="BB59" i="3"/>
  <c r="BG61" i="3"/>
  <c r="G59" i="3"/>
  <c r="BK60" i="3" s="1"/>
  <c r="BH61" i="3"/>
  <c r="O59" i="3"/>
  <c r="BE41" i="2"/>
  <c r="E21" i="5"/>
  <c r="BE39" i="3"/>
  <c r="BB38" i="3"/>
  <c r="BC37" i="3"/>
  <c r="BJ38" i="3"/>
  <c r="BK37" i="3"/>
  <c r="BD39" i="3"/>
  <c r="BK39" i="3"/>
  <c r="BC48" i="2"/>
  <c r="BB50" i="2"/>
  <c r="AY52" i="2"/>
  <c r="BK59" i="2"/>
  <c r="AU63" i="2"/>
  <c r="AV64" i="2"/>
  <c r="BJ46" i="3"/>
  <c r="BG13" i="3"/>
  <c r="BH54" i="3"/>
  <c r="BC14" i="3"/>
  <c r="BJ15" i="3"/>
  <c r="BE14" i="3"/>
  <c r="BK18" i="3"/>
  <c r="AU23" i="3"/>
  <c r="BG21" i="3"/>
  <c r="AX22" i="3"/>
  <c r="BF22" i="3"/>
  <c r="AW27" i="3"/>
  <c r="H59" i="3"/>
  <c r="BC49" i="3" s="1"/>
  <c r="BE49" i="3"/>
  <c r="BJ61" i="3"/>
  <c r="X59" i="3"/>
  <c r="AX59" i="3" s="1"/>
  <c r="AZ59" i="3"/>
  <c r="BH59" i="3"/>
  <c r="E14" i="5"/>
  <c r="AY40" i="3"/>
  <c r="AU66" i="3"/>
  <c r="AV66" i="3"/>
  <c r="AW65" i="3"/>
  <c r="BA20" i="3"/>
  <c r="BB47" i="3"/>
  <c r="BD67" i="3"/>
  <c r="BE67" i="3"/>
  <c r="BG40" i="3"/>
  <c r="AV68" i="3"/>
  <c r="BE68" i="3"/>
  <c r="AU30" i="3"/>
  <c r="BA30" i="3"/>
  <c r="BK40" i="3"/>
  <c r="BG32" i="3"/>
  <c r="BE31" i="3"/>
  <c r="BF44" i="3"/>
  <c r="BE62" i="3"/>
  <c r="BC54" i="3"/>
  <c r="BI59" i="3"/>
  <c r="AY65" i="3"/>
  <c r="AX66" i="3"/>
  <c r="AY66" i="3"/>
  <c r="BJ66" i="3"/>
  <c r="BK66" i="3"/>
  <c r="BC67" i="3"/>
  <c r="BE47" i="3"/>
  <c r="AY68" i="3"/>
  <c r="AZ68" i="3"/>
  <c r="AU69" i="3"/>
  <c r="AV54" i="3"/>
  <c r="AZ48" i="3"/>
  <c r="BJ33" i="3"/>
  <c r="AZ34" i="3"/>
  <c r="BH34" i="3"/>
  <c r="BF41" i="3"/>
  <c r="AY39" i="3"/>
  <c r="F24" i="5"/>
  <c r="AY43" i="3"/>
  <c r="BB43" i="3"/>
  <c r="BH64" i="3"/>
  <c r="E12" i="5"/>
  <c r="AY54" i="3"/>
  <c r="BE54" i="3"/>
  <c r="AU59" i="3"/>
  <c r="BC59" i="3"/>
  <c r="BK59" i="3"/>
  <c r="AW60" i="3"/>
  <c r="AW40" i="3"/>
  <c r="AU47" i="3"/>
  <c r="E15" i="5"/>
  <c r="BF65" i="3"/>
  <c r="AZ40" i="3"/>
  <c r="AZ66" i="3"/>
  <c r="BA66" i="3"/>
  <c r="BL66" i="3"/>
  <c r="BC47" i="3"/>
  <c r="BI67" i="3"/>
  <c r="BJ67" i="3"/>
  <c r="BH40" i="3"/>
  <c r="BA68" i="3"/>
  <c r="BB68" i="3"/>
  <c r="BG47" i="3"/>
  <c r="BI69" i="3"/>
  <c r="BB31" i="3"/>
  <c r="BG44" i="3"/>
  <c r="AW45" i="3"/>
  <c r="BE45" i="3"/>
  <c r="F30" i="4"/>
  <c r="G30" i="4" s="1"/>
  <c r="D33" i="5"/>
  <c r="AY61" i="3"/>
  <c r="BH60" i="3"/>
  <c r="BG54" i="3"/>
  <c r="BE59" i="3"/>
  <c r="BA16" i="3"/>
  <c r="BG65" i="3"/>
  <c r="BH65" i="3"/>
  <c r="BD18" i="3"/>
  <c r="BB66" i="3"/>
  <c r="BA47" i="3"/>
  <c r="AY67" i="3"/>
  <c r="AZ67" i="3"/>
  <c r="BF40" i="3"/>
  <c r="BK67" i="3"/>
  <c r="BL67" i="3"/>
  <c r="BC68" i="3"/>
  <c r="AY28" i="3"/>
  <c r="BF30" i="3"/>
  <c r="BD69" i="3"/>
  <c r="AU35" i="3"/>
  <c r="AX35" i="3"/>
  <c r="AZ36" i="3"/>
  <c r="BB36" i="3"/>
  <c r="BC36" i="3"/>
  <c r="BD36" i="3"/>
  <c r="BL29" i="3"/>
  <c r="BI47" i="3"/>
  <c r="AY69" i="3"/>
  <c r="AZ69" i="3"/>
  <c r="BB32" i="3"/>
  <c r="BN69" i="3"/>
  <c r="BF48" i="3"/>
  <c r="BE43" i="3"/>
  <c r="E33" i="5"/>
  <c r="BD60" i="3"/>
  <c r="BB42" i="3"/>
  <c r="BC61" i="3"/>
  <c r="BI61" i="3"/>
  <c r="Q59" i="3"/>
  <c r="BD61" i="3"/>
  <c r="AX62" i="3"/>
  <c r="BI49" i="3"/>
  <c r="AX69" i="3"/>
  <c r="BH48" i="3"/>
  <c r="BA44" i="3"/>
  <c r="BE61" i="3"/>
  <c r="BI64" i="3"/>
  <c r="BH68" i="3"/>
  <c r="BB30" i="3"/>
  <c r="BA69" i="3"/>
  <c r="BB69" i="3"/>
  <c r="BD32" i="3"/>
  <c r="BA53" i="3"/>
  <c r="BI53" i="3"/>
  <c r="AU46" i="3"/>
  <c r="BE60" i="3"/>
  <c r="BF60" i="3"/>
  <c r="BJ47" i="3"/>
  <c r="BE32" i="3"/>
  <c r="BJ53" i="3"/>
  <c r="AV46" i="3"/>
  <c r="AY46" i="3"/>
  <c r="BF32" i="3"/>
  <c r="BK53" i="3"/>
  <c r="AW54" i="3"/>
  <c r="BG43" i="3"/>
  <c r="BI43" i="3"/>
  <c r="BB44" i="3"/>
  <c r="AX45" i="3"/>
  <c r="BF45" i="3"/>
  <c r="AW46" i="3"/>
  <c r="AW42" i="3"/>
  <c r="AY42" i="3"/>
  <c r="BC60" i="3"/>
  <c r="D59" i="3"/>
  <c r="BG42" i="3"/>
  <c r="AZ61" i="3"/>
  <c r="BK61" i="3"/>
  <c r="BJ42" i="3"/>
  <c r="BC64" i="3"/>
  <c r="BH47" i="3"/>
  <c r="BN68" i="3"/>
  <c r="AW30" i="3"/>
  <c r="BF69" i="3"/>
  <c r="BG69" i="3"/>
  <c r="BJ69" i="3"/>
  <c r="AU54" i="3"/>
  <c r="BB48" i="3"/>
  <c r="D25" i="5"/>
  <c r="F19" i="4"/>
  <c r="G19" i="4" s="1"/>
  <c r="BH43" i="3"/>
  <c r="BC44" i="3"/>
  <c r="BI44" i="3"/>
  <c r="AY45" i="3"/>
  <c r="BG45" i="3"/>
  <c r="AX46" i="3"/>
  <c r="BJ60" i="3"/>
  <c r="AY60" i="3"/>
  <c r="BF62" i="3"/>
  <c r="AV64" i="3"/>
  <c r="F18" i="4"/>
  <c r="G18" i="4" s="1"/>
  <c r="AU50" i="2"/>
  <c r="AW50" i="2"/>
  <c r="AY50" i="2"/>
  <c r="F25" i="4"/>
  <c r="G25" i="4" s="1"/>
  <c r="AZ50" i="3"/>
  <c r="AX50" i="3"/>
  <c r="AV50" i="3"/>
  <c r="D31" i="5"/>
  <c r="AY50" i="3"/>
  <c r="AW50" i="3"/>
  <c r="AZ42" i="3"/>
  <c r="AV49" i="3"/>
  <c r="AU50" i="3"/>
  <c r="AZ64" i="3"/>
  <c r="BE53" i="3"/>
  <c r="AZ64" i="2"/>
  <c r="AY64" i="3"/>
  <c r="AY64" i="2"/>
  <c r="BD53" i="3"/>
  <c r="AW63" i="2"/>
  <c r="AV63" i="2"/>
  <c r="AS64" i="3"/>
  <c r="BJ64" i="3" s="1"/>
  <c r="AF64" i="3"/>
  <c r="BB64" i="3" s="1"/>
  <c r="AX64" i="3"/>
  <c r="AX64" i="2"/>
  <c r="AW64" i="3"/>
  <c r="AW64" i="2"/>
  <c r="BB53" i="3"/>
  <c r="AU64" i="3"/>
  <c r="AZ53" i="3"/>
  <c r="BK63" i="3"/>
  <c r="W64" i="3"/>
  <c r="BJ63" i="3" s="1"/>
  <c r="BI63" i="3"/>
  <c r="AV53" i="3"/>
  <c r="BG63" i="3"/>
  <c r="BK52" i="3"/>
  <c r="BE63" i="3"/>
  <c r="BJ52" i="3"/>
  <c r="BJ62" i="2"/>
  <c r="BC63" i="3"/>
  <c r="BK64" i="2"/>
  <c r="BH52" i="3"/>
  <c r="BB63" i="3"/>
  <c r="BF52" i="3"/>
  <c r="AZ63" i="3"/>
  <c r="BH62" i="2"/>
  <c r="BD52" i="3"/>
  <c r="AX63" i="3"/>
  <c r="AW63" i="3"/>
  <c r="BH49" i="3"/>
  <c r="BB52" i="3"/>
  <c r="AV63" i="3"/>
  <c r="E34" i="5"/>
  <c r="AU63" i="3"/>
  <c r="BG62" i="2"/>
  <c r="F12" i="4"/>
  <c r="G12" i="4" s="1"/>
  <c r="BJ35" i="3"/>
  <c r="AW36" i="3"/>
  <c r="BB41" i="3"/>
  <c r="AV36" i="3"/>
  <c r="AU36" i="3"/>
  <c r="BK35" i="3"/>
  <c r="BI52" i="3"/>
  <c r="BI35" i="3"/>
  <c r="AX36" i="3"/>
  <c r="AX48" i="3"/>
  <c r="BA52" i="3"/>
  <c r="BH35" i="3"/>
  <c r="E17" i="5"/>
  <c r="BJ59" i="3"/>
  <c r="AU52" i="3"/>
  <c r="AU52" i="2"/>
  <c r="BJ59" i="2"/>
  <c r="BB16" i="3"/>
  <c r="D48" i="3" l="1"/>
  <c r="BE46" i="2"/>
  <c r="BA46" i="2"/>
  <c r="AV42" i="2"/>
  <c r="V35" i="3"/>
  <c r="V68" i="2"/>
  <c r="V68" i="3" s="1"/>
  <c r="V69" i="3" s="1"/>
  <c r="AB35" i="3"/>
  <c r="AB68" i="2"/>
  <c r="AB68" i="3" s="1"/>
  <c r="AB69" i="3" s="1"/>
  <c r="X14" i="3"/>
  <c r="AY14" i="2"/>
  <c r="AY48" i="3"/>
  <c r="BG35" i="3"/>
  <c r="BF46" i="2"/>
  <c r="D68" i="2"/>
  <c r="D68" i="3" s="1"/>
  <c r="D69" i="3" s="1"/>
  <c r="D35" i="3"/>
  <c r="F31" i="4"/>
  <c r="G31" i="4" s="1"/>
  <c r="AX61" i="3"/>
  <c r="BA65" i="3"/>
  <c r="BC65" i="3"/>
  <c r="BH18" i="3"/>
  <c r="AP35" i="3"/>
  <c r="AP68" i="2"/>
  <c r="AP68" i="3" s="1"/>
  <c r="AP69" i="3" s="1"/>
  <c r="BC46" i="2"/>
  <c r="BA37" i="3"/>
  <c r="AZ38" i="3"/>
  <c r="BD46" i="2"/>
  <c r="X35" i="3"/>
  <c r="X68" i="2"/>
  <c r="X68" i="3" s="1"/>
  <c r="X69" i="3" s="1"/>
  <c r="BL64" i="2"/>
  <c r="AS14" i="3"/>
  <c r="BD13" i="2"/>
  <c r="AV40" i="2"/>
  <c r="F35" i="3"/>
  <c r="F68" i="2"/>
  <c r="F68" i="3" s="1"/>
  <c r="F69" i="3" s="1"/>
  <c r="BF16" i="3"/>
  <c r="BC20" i="3"/>
  <c r="BE18" i="3"/>
  <c r="AV65" i="3"/>
  <c r="AY53" i="2"/>
  <c r="BF46" i="3"/>
  <c r="AZ18" i="3"/>
  <c r="AX18" i="2"/>
  <c r="I69" i="3"/>
  <c r="AN35" i="3"/>
  <c r="AN68" i="2"/>
  <c r="AN68" i="3" s="1"/>
  <c r="AN69" i="3" s="1"/>
  <c r="BK46" i="3"/>
  <c r="BI20" i="3"/>
  <c r="BG46" i="3"/>
  <c r="BE44" i="3"/>
  <c r="BI48" i="3"/>
  <c r="BG53" i="2"/>
  <c r="BC50" i="3"/>
  <c r="BK32" i="3"/>
  <c r="AF35" i="3"/>
  <c r="AF68" i="2"/>
  <c r="AF68" i="3" s="1"/>
  <c r="AF69" i="3" s="1"/>
  <c r="BC38" i="3"/>
  <c r="BD37" i="3"/>
  <c r="G35" i="3"/>
  <c r="BM65" i="2"/>
  <c r="G68" i="2"/>
  <c r="G68" i="3" s="1"/>
  <c r="G69" i="3" s="1"/>
  <c r="N35" i="3"/>
  <c r="N68" i="2"/>
  <c r="N68" i="3" s="1"/>
  <c r="N69" i="3" s="1"/>
  <c r="E35" i="3"/>
  <c r="E68" i="2"/>
  <c r="E68" i="3" s="1"/>
  <c r="E69" i="3" s="1"/>
  <c r="BL65" i="2"/>
  <c r="AW59" i="3"/>
  <c r="BB65" i="3"/>
  <c r="BH39" i="3"/>
  <c r="AZ51" i="3"/>
  <c r="AW33" i="3"/>
  <c r="AH35" i="3"/>
  <c r="AH68" i="2"/>
  <c r="AH68" i="3" s="1"/>
  <c r="AH69" i="3" s="1"/>
  <c r="H14" i="3"/>
  <c r="BI46" i="2"/>
  <c r="BE13" i="2"/>
  <c r="BG20" i="3"/>
  <c r="BC46" i="3"/>
  <c r="AG35" i="3"/>
  <c r="AG68" i="2"/>
  <c r="AG68" i="3" s="1"/>
  <c r="AG69" i="3" s="1"/>
  <c r="BH46" i="3"/>
  <c r="BK13" i="3"/>
  <c r="BC13" i="3"/>
  <c r="BI36" i="3"/>
  <c r="BF39" i="3"/>
  <c r="BC48" i="3"/>
  <c r="P35" i="3"/>
  <c r="P68" i="2"/>
  <c r="P68" i="3" s="1"/>
  <c r="P69" i="3" s="1"/>
  <c r="AV38" i="3"/>
  <c r="AW37" i="3"/>
  <c r="F14" i="4"/>
  <c r="G14" i="4" s="1"/>
  <c r="BE36" i="3"/>
  <c r="BA36" i="3"/>
  <c r="D20" i="5"/>
  <c r="AY36" i="3"/>
  <c r="D36" i="3"/>
  <c r="AU33" i="2"/>
  <c r="AV33" i="2"/>
  <c r="BJ32" i="2"/>
  <c r="AY33" i="2"/>
  <c r="AZ18" i="2"/>
  <c r="BI37" i="3"/>
  <c r="BJ39" i="3"/>
  <c r="BH38" i="3"/>
  <c r="AX33" i="2"/>
  <c r="BI17" i="3"/>
  <c r="BG17" i="2"/>
  <c r="AJ68" i="2"/>
  <c r="AJ68" i="3" s="1"/>
  <c r="AJ69" i="3" s="1"/>
  <c r="AJ35" i="3"/>
  <c r="BC53" i="2"/>
  <c r="O35" i="3"/>
  <c r="BN65" i="2"/>
  <c r="O68" i="2"/>
  <c r="O68" i="3" s="1"/>
  <c r="O69" i="3" s="1"/>
  <c r="M35" i="3"/>
  <c r="M68" i="2"/>
  <c r="M68" i="3" s="1"/>
  <c r="M69" i="3" s="1"/>
  <c r="Z35" i="3"/>
  <c r="Z68" i="2"/>
  <c r="Z68" i="3" s="1"/>
  <c r="Z69" i="3" s="1"/>
  <c r="Y35" i="3"/>
  <c r="Y68" i="2"/>
  <c r="Y68" i="3" s="1"/>
  <c r="Y69" i="3" s="1"/>
  <c r="BG16" i="2"/>
  <c r="H35" i="3"/>
  <c r="AV48" i="3" s="1"/>
  <c r="H68" i="2"/>
  <c r="H68" i="3" s="1"/>
  <c r="H69" i="3" s="1"/>
  <c r="AV48" i="2"/>
  <c r="BA40" i="3"/>
  <c r="BA52" i="2"/>
  <c r="BD51" i="3"/>
  <c r="AY13" i="3"/>
  <c r="AS35" i="3"/>
  <c r="AS68" i="2"/>
  <c r="AS68" i="3" s="1"/>
  <c r="AS69" i="3" s="1"/>
  <c r="AZ41" i="2"/>
  <c r="BE53" i="2"/>
  <c r="AZ14" i="2"/>
  <c r="BG17" i="3"/>
  <c r="AZ14" i="3"/>
  <c r="BA54" i="3"/>
  <c r="BJ54" i="3"/>
  <c r="AW61" i="3"/>
  <c r="BA50" i="3"/>
  <c r="E16" i="5"/>
  <c r="BJ32" i="3"/>
  <c r="BE35" i="3"/>
  <c r="BC34" i="3"/>
  <c r="R35" i="3"/>
  <c r="R68" i="2"/>
  <c r="R68" i="3" s="1"/>
  <c r="R69" i="3" s="1"/>
  <c r="AX40" i="3"/>
  <c r="BH20" i="3"/>
  <c r="F10" i="4"/>
  <c r="G10" i="4" s="1"/>
  <c r="D15" i="5"/>
  <c r="D30" i="5"/>
  <c r="F24" i="4"/>
  <c r="G24" i="4" s="1"/>
  <c r="BB46" i="2"/>
  <c r="AY51" i="3"/>
  <c r="Q35" i="3"/>
  <c r="Q68" i="2"/>
  <c r="Q68" i="3" s="1"/>
  <c r="Q69" i="3" s="1"/>
  <c r="BN66" i="2"/>
  <c r="AU65" i="3"/>
  <c r="F21" i="5"/>
  <c r="BH36" i="3"/>
  <c r="AM35" i="3"/>
  <c r="AM68" i="2"/>
  <c r="AM68" i="3" s="1"/>
  <c r="AM69" i="3" s="1"/>
  <c r="BF20" i="3"/>
  <c r="BF18" i="3"/>
  <c r="AK35" i="3"/>
  <c r="AK68" i="2"/>
  <c r="AK68" i="3" s="1"/>
  <c r="AK69" i="3" s="1"/>
  <c r="AY18" i="2"/>
  <c r="AW53" i="2"/>
  <c r="AR68" i="2"/>
  <c r="AR68" i="3" s="1"/>
  <c r="AR69" i="3" s="1"/>
  <c r="AR35" i="3"/>
  <c r="T35" i="3"/>
  <c r="T68" i="2"/>
  <c r="T68" i="3" s="1"/>
  <c r="T69" i="3" s="1"/>
  <c r="D13" i="5"/>
  <c r="F6" i="4"/>
  <c r="G6" i="4" s="1"/>
  <c r="F8" i="4"/>
  <c r="G8" i="4" s="1"/>
  <c r="BC16" i="3"/>
  <c r="F9" i="4"/>
  <c r="G9" i="4" s="1"/>
  <c r="D14" i="5"/>
  <c r="AW53" i="3"/>
  <c r="D64" i="3"/>
  <c r="AU43" i="2"/>
  <c r="J35" i="3"/>
  <c r="J68" i="2"/>
  <c r="J68" i="3" s="1"/>
  <c r="J69" i="3" s="1"/>
  <c r="BG38" i="3"/>
  <c r="BH37" i="3"/>
  <c r="BD19" i="3"/>
  <c r="BB46" i="3"/>
  <c r="AW17" i="3"/>
  <c r="BE20" i="3"/>
  <c r="BD38" i="3"/>
  <c r="BE37" i="3"/>
  <c r="BD44" i="3"/>
  <c r="BK65" i="3"/>
  <c r="AE35" i="3"/>
  <c r="AE68" i="2"/>
  <c r="AE68" i="3" s="1"/>
  <c r="AE69" i="3" s="1"/>
  <c r="BK17" i="2"/>
  <c r="BJ16" i="2"/>
  <c r="AL35" i="3"/>
  <c r="AL68" i="2"/>
  <c r="AL68" i="3" s="1"/>
  <c r="AL69" i="3" s="1"/>
  <c r="AC35" i="3"/>
  <c r="AC68" i="2"/>
  <c r="AC68" i="3" s="1"/>
  <c r="AC69" i="3" s="1"/>
  <c r="BI17" i="2"/>
  <c r="AZ19" i="3"/>
  <c r="BA17" i="3"/>
  <c r="AW66" i="3"/>
  <c r="BA18" i="2"/>
  <c r="BK53" i="2"/>
  <c r="L68" i="2"/>
  <c r="L68" i="3" s="1"/>
  <c r="L69" i="3" s="1"/>
  <c r="L35" i="3"/>
  <c r="AO69" i="3"/>
  <c r="BE65" i="3"/>
  <c r="BE52" i="3"/>
  <c r="AV61" i="3"/>
  <c r="BD33" i="3"/>
  <c r="BF59" i="3"/>
  <c r="BB54" i="3"/>
  <c r="AU61" i="3"/>
  <c r="AZ33" i="3"/>
  <c r="BJ16" i="3"/>
  <c r="BI18" i="3"/>
  <c r="BI50" i="3"/>
  <c r="AU33" i="3"/>
  <c r="AV18" i="3"/>
  <c r="AU20" i="3"/>
  <c r="BK50" i="3"/>
  <c r="AV33" i="3"/>
  <c r="W35" i="3"/>
  <c r="W68" i="2"/>
  <c r="W68" i="3" s="1"/>
  <c r="W69" i="3" s="1"/>
  <c r="BC17" i="2"/>
  <c r="BC52" i="2"/>
  <c r="E14" i="3"/>
  <c r="AU14" i="2"/>
  <c r="AD35" i="3"/>
  <c r="AD68" i="2"/>
  <c r="AD68" i="3" s="1"/>
  <c r="AD69" i="3" s="1"/>
  <c r="K69" i="3"/>
  <c r="U35" i="3"/>
  <c r="U68" i="2"/>
  <c r="U68" i="3" s="1"/>
  <c r="U69" i="3" s="1"/>
  <c r="BA17" i="2"/>
  <c r="BK16" i="3"/>
  <c r="AX18" i="3"/>
  <c r="T14" i="3"/>
  <c r="AU53" i="3" s="1"/>
  <c r="AY17" i="2"/>
  <c r="BE52" i="2"/>
  <c r="AX14" i="2"/>
  <c r="BI16" i="2"/>
  <c r="BK64" i="3"/>
  <c r="BG53" i="3"/>
  <c r="AX53" i="3"/>
  <c r="AV40" i="3" l="1"/>
  <c r="BD13" i="3"/>
  <c r="BI62" i="3"/>
  <c r="BK62" i="3"/>
  <c r="BG62" i="3"/>
  <c r="BH62" i="3"/>
  <c r="AU43" i="3"/>
  <c r="BJ62" i="3"/>
  <c r="D34" i="5"/>
  <c r="F37" i="4"/>
  <c r="AX14" i="3"/>
  <c r="BN66" i="3"/>
  <c r="BB18" i="3"/>
  <c r="BI46" i="3"/>
  <c r="BE13" i="3"/>
  <c r="BC52" i="3"/>
  <c r="BM65" i="3"/>
  <c r="AY17" i="3"/>
  <c r="BL64" i="3"/>
  <c r="AZ41" i="3"/>
  <c r="D16" i="5"/>
  <c r="AY33" i="3"/>
  <c r="BA41" i="3"/>
  <c r="AX33" i="3"/>
  <c r="AX54" i="3"/>
  <c r="E11" i="5"/>
  <c r="AU14" i="3"/>
  <c r="BD16" i="3"/>
  <c r="AZ52" i="3"/>
  <c r="BN65" i="3"/>
  <c r="BL65" i="3"/>
  <c r="BG16" i="3"/>
  <c r="AY14" i="3"/>
  <c r="AY53" i="3"/>
  <c r="BC17" i="3"/>
  <c r="D27" i="5"/>
  <c r="F21" i="4"/>
  <c r="G21" i="4" s="1"/>
  <c r="BE46" i="3"/>
  <c r="BD46" i="3"/>
  <c r="AV42" i="3"/>
  <c r="BA46" i="3"/>
</calcChain>
</file>

<file path=xl/sharedStrings.xml><?xml version="1.0" encoding="utf-8"?>
<sst xmlns="http://schemas.openxmlformats.org/spreadsheetml/2006/main" count="858" uniqueCount="266">
  <si>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</si>
  <si>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</si>
  <si>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</si>
  <si>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</si>
  <si>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</si>
  <si>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</si>
  <si>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</si>
  <si>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</si>
  <si>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</si>
  <si>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</si>
  <si>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</si>
  <si>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</si>
  <si>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</si>
  <si>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</si>
  <si>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</si>
  <si>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</si>
  <si>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</si>
  <si>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</si>
  <si>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</si>
  <si>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</si>
  <si>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</si>
  <si>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</si>
  <si>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</si>
  <si>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</si>
  <si>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</si>
  <si>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</si>
  <si>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</si>
  <si>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</si>
  <si>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</si>
  <si>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</si>
  <si>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</si>
  <si>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</si>
  <si>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</si>
  <si>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</si>
  <si>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</si>
  <si>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</si>
  <si>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</si>
  <si>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</si>
  <si>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</si>
  <si>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</si>
  <si>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</si>
  <si>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</si>
  <si>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</si>
  <si>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</si>
  <si>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</si>
  <si>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</si>
  <si>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</si>
  <si>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</si>
  <si>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</si>
  <si>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</si>
  <si>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</si>
  <si>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</si>
  <si>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</si>
  <si>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</si>
  <si>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</si>
  <si>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</si>
  <si>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</si>
  <si>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</si>
  <si>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</si>
  <si>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</si>
  <si>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</si>
  <si>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</si>
  <si>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</si>
  <si>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</si>
  <si>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</si>
  <si>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</si>
  <si>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</si>
  <si>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</si>
  <si>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</si>
  <si>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</si>
  <si>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</si>
  <si>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</si>
  <si>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</si>
  <si>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</si>
  <si>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</si>
  <si>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</si>
  <si>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</si>
  <si>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</si>
  <si>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</si>
  <si>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</si>
  <si>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</si>
  <si>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</si>
  <si>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</si>
  <si>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</si>
  <si>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</si>
  <si>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</si>
  <si>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</si>
  <si>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</si>
  <si>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</si>
  <si>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</si>
  <si>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</si>
  <si>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</si>
  <si>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</si>
  <si>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</si>
  <si>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</si>
  <si>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</si>
  <si>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</si>
  <si>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</si>
  <si>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</si>
  <si>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</si>
  <si>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</si>
  <si>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</si>
  <si>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</si>
  <si>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</si>
  <si>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</si>
  <si>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</si>
  <si>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</si>
  <si>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</si>
  <si>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</si>
  <si>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</si>
  <si>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</si>
  <si>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</si>
  <si>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</si>
  <si>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</si>
  <si>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</si>
  <si>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</si>
  <si>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</si>
  <si>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</si>
  <si>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</si>
  <si>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</si>
  <si>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</si>
  <si>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</si>
  <si>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</si>
  <si>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</si>
  <si>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</si>
  <si>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</si>
  <si>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</si>
  <si>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</si>
  <si>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</si>
  <si>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</si>
  <si>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</si>
  <si>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</si>
  <si>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</si>
  <si>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</si>
  <si>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</si>
  <si>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</si>
  <si>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</si>
  <si>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</si>
  <si>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</si>
  <si>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</si>
  <si>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</si>
  <si>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</si>
  <si>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</si>
  <si>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</si>
  <si>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</si>
  <si>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</si>
  <si>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</si>
  <si>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</si>
  <si>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</si>
  <si>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METODOLOGIE DE COMPLETARE A MACHETEI DE PO: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</si>
  <si>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</si>
  <si>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</si>
  <si>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</si>
  <si>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</si>
  <si>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</si>
  <si>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</si>
  <si>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</si>
  <si>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</si>
  <si>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</si>
  <si>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</si>
  <si>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</si>
  <si>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</si>
  <si>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</si>
  <si>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</si>
  <si>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</si>
  <si>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</si>
  <si>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</si>
  <si>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</si>
  <si>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</si>
  <si>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</si>
  <si>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</si>
  <si>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</si>
  <si>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</si>
  <si>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</si>
  <si>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</si>
  <si>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</si>
  <si>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</si>
  <si>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</si>
  <si>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</si>
  <si>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</si>
  <si>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</si>
  <si>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</si>
  <si>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</si>
  <si>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</si>
  <si>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</si>
  <si>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</si>
  <si>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</si>
  <si>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</si>
  <si>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Director Executiv </t>
  </si>
  <si>
    <t xml:space="preserve"> Director Executiv  Adj. </t>
  </si>
  <si>
    <t xml:space="preserve"> Sef serviciu APMES </t>
  </si>
  <si>
    <t xml:space="preserve"> Intocmit </t>
  </si>
  <si>
    <t xml:space="preserve"> Georgeta Angelica TOMUTA </t>
  </si>
  <si>
    <t xml:space="preserve"> Alina Mihaela MIHET </t>
  </si>
  <si>
    <t xml:space="preserve"> Anderea UDVARI </t>
  </si>
  <si>
    <t xml:space="preserve"> Marcela Dugaci </t>
  </si>
  <si>
    <t>Agentia pentru Ocuparea Fortei de Munca a judetului Hunedoara</t>
  </si>
  <si>
    <t>Agentia pentru Ocuparea Fortei de Munca a judetului HUNEDOARA</t>
  </si>
  <si>
    <t>ANGAJARI CURSURI DIN FSE</t>
  </si>
  <si>
    <t>ANGAJARI CURSURI FSE</t>
  </si>
  <si>
    <t>Georgeta Angelica TOMUTA</t>
  </si>
  <si>
    <t>Nr.
crt.</t>
  </si>
  <si>
    <t>realizat
 ( %)</t>
  </si>
  <si>
    <t>I</t>
  </si>
  <si>
    <t>TOTAL persoane intrate in  masuri active, din care:</t>
  </si>
  <si>
    <t xml:space="preserve">TOTAL  persoane incadrate, din care:         </t>
  </si>
  <si>
    <t>Nr persoane intrate la  serviciile de mediere a locurilor de munca vacante</t>
  </si>
  <si>
    <t xml:space="preserve">Nr persoane ocupate  ca urmare a acordarii serviciilor de mediere a locurilor de munca vacante , din care:                                                                    </t>
  </si>
  <si>
    <t>1.1a</t>
  </si>
  <si>
    <t>in locuri de munca pe perioada nedeterminata</t>
  </si>
  <si>
    <t>1.1b</t>
  </si>
  <si>
    <t>in locuri de munca vacante pe perioada  determinata</t>
  </si>
  <si>
    <t>Persoane cuprinse in servicii de infornare si consiliere profesionala</t>
  </si>
  <si>
    <t>Incadrarea prin organizarea cursurilor de formare profesionala</t>
  </si>
  <si>
    <t>4.a</t>
  </si>
  <si>
    <t>Ocuparea fortei de munca prin acordarea de alocatii pentru somerii care se incadreaza inainte de expirarea somajului</t>
  </si>
  <si>
    <t>4.b</t>
  </si>
  <si>
    <t>Prima de activare pentru someri neindemnizati</t>
  </si>
  <si>
    <t xml:space="preserve">Incadrarea somerilor peste 45 de ani sau someri care sunt parinti unici sustinatori ai famiilor monoparentale, prin subventionarea locului de munca, din care:                                                                       </t>
  </si>
  <si>
    <t>5.a</t>
  </si>
  <si>
    <t>5.b</t>
  </si>
  <si>
    <t>someri care sunt parinti unici sustinatori ai familiilor monoparentale</t>
  </si>
  <si>
    <t>acordare de subventii pt tineri NEETs</t>
  </si>
  <si>
    <t>acordare de subventii pt angajatorii care angajeaza someri neindemnizatiSLD</t>
  </si>
  <si>
    <t>Incadrarea somerilor care mai au 5 ani pana la pensie prin subventionarea locului de munca</t>
  </si>
  <si>
    <t xml:space="preserve">Incadrarea prin stimularea mobilitatii fortei de munca, </t>
  </si>
  <si>
    <t>7.a</t>
  </si>
  <si>
    <t>7.b</t>
  </si>
  <si>
    <t>Incadrarea intr-o localitate la distanta de peste 50 km fata de domiciliu</t>
  </si>
  <si>
    <t>7.c</t>
  </si>
  <si>
    <t>Incadrarea absolventilor din institutii de invatamant, prin subventionarea locului de munca</t>
  </si>
  <si>
    <t>8.a</t>
  </si>
  <si>
    <t>absolventi ciclului inferior al liceului sau ai scolilor de arte si meserii</t>
  </si>
  <si>
    <t>8.b</t>
  </si>
  <si>
    <t>absolventi de invatamant secundar superior sau invatamant postliceal</t>
  </si>
  <si>
    <t>8.c</t>
  </si>
  <si>
    <t>absolventi de invatamant superior</t>
  </si>
  <si>
    <t>Absolventi care beneficiaza de prima de insertie</t>
  </si>
  <si>
    <t>Incadrarea persoanelor cu handicap, prin subventionarea locului de munca</t>
  </si>
  <si>
    <t>Nr persoane intrate la   serviciile de acordare de servicii de consultanta si asistenta pentru inceperea unei activitati independente sau pentru initierea unei afaceri</t>
  </si>
  <si>
    <t>Nr persoane incadrate prin acordarea de servicii de consultanta si asistenta  pentru inceperea unei activitati independente sau pentru initierea unei afaceri/ Nr persoane care au inceput a afacere independenta sau pe cont propriu</t>
  </si>
  <si>
    <t>Numar persoane intrate in sistemul prevazut de  Legea nr. 76/2002 , art.93(4)</t>
  </si>
  <si>
    <t>Numar persoane incadrate prin incheierea de contracte de solidaritate, in baza Legii nr. 76/2002, art93 (4)</t>
  </si>
  <si>
    <t>Alte masuri active cursuri din alte  fonduri -UCENICIE</t>
  </si>
  <si>
    <t>Total  persoane incadrate, din care:</t>
  </si>
  <si>
    <t>Acordarea de subventii angajatorilor care incadreaza in munca tineri NEETs</t>
  </si>
  <si>
    <t>Acordarea de subventii angajatorilor care incadreaza in munca someri neindemnizati (SLD)</t>
  </si>
  <si>
    <t>Alte masuri active (se vor nominaliza concret), din care:*  punctul 2                                                                                          DIN  CARE ANGAJARI CURSURI FSE</t>
  </si>
  <si>
    <t>PO 
aprobat 2023</t>
  </si>
  <si>
    <t xml:space="preserve">  </t>
  </si>
  <si>
    <t>SEF SERVICIU APMES</t>
  </si>
  <si>
    <t>INTOCMIT</t>
  </si>
  <si>
    <t>ANDREA UDVARI</t>
  </si>
  <si>
    <t>MARCELA DUGACI</t>
  </si>
  <si>
    <t>DIRECTOR EXECUTIV</t>
  </si>
  <si>
    <t>DIRECTOR EXECUTIV ADJUNCT</t>
  </si>
  <si>
    <t>GEORGETA ANGELICA TOMUTA</t>
  </si>
  <si>
    <t>ALINA MIHAELA MIHET</t>
  </si>
  <si>
    <t>Numar total persoane ocupate ocupate prin masurile active de stimularea a fortei de munca in anul 2023</t>
  </si>
  <si>
    <t>Alte masuri active- cursuri din alte  fonduri - FSE</t>
  </si>
  <si>
    <t>ANGAJARI DIN CURSURI FSE -PARTENERI</t>
  </si>
  <si>
    <t>Alte masuri active (se vor nominaliza concret), din care:* rd. 16 = rd. (16a + 16b + 16c)CURSURI FSE</t>
  </si>
  <si>
    <t>CURSURI FSE CU PARTENERI</t>
  </si>
  <si>
    <t>SITUATA PRIVIND REALIZARIE  PRIN  PROGRAMUL DE  OCUPARE  A  FORTEI  DE  MUNCA, CUMULAT LA 31.12.2023</t>
  </si>
  <si>
    <t xml:space="preserve">   REALIZAT
12 luni</t>
  </si>
  <si>
    <t>cumulat  DECEMBRIE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</si>
</sst>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5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2"/>
      <name val="Arial"/>
      <family val="2"/>
    </font>
    <font>
      <b/>
      <i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charset val="238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i/>
      <sz val="14"/>
      <name val="Times New Roman"/>
      <family val="1"/>
    </font>
    <font>
      <i/>
      <sz val="10"/>
      <name val="Arial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4"/>
      <color indexed="10"/>
      <name val="Monotype Corsiva"/>
      <family val="4"/>
    </font>
    <font>
      <b/>
      <sz val="10"/>
      <name val="Arial"/>
      <family val="2"/>
    </font>
    <font>
      <b/>
      <sz val="12"/>
      <color theme="1"/>
      <name val="Times New Roman"/>
      <family val="1"/>
    </font>
    <font>
      <b/>
      <i/>
      <sz val="14"/>
      <name val="Trebuchet MS"/>
      <family val="2"/>
    </font>
    <font>
      <b/>
      <sz val="14"/>
      <name val="Trebuchet MS"/>
      <family val="2"/>
    </font>
    <font>
      <sz val="14"/>
      <color theme="1"/>
      <name val="Trebuchet MS"/>
      <family val="2"/>
    </font>
    <font>
      <sz val="14"/>
      <name val="Trebuchet MS"/>
      <family val="2"/>
    </font>
    <font>
      <b/>
      <sz val="14"/>
      <color theme="0"/>
      <name val="Trebuchet MS"/>
      <family val="2"/>
    </font>
    <font>
      <b/>
      <i/>
      <sz val="14"/>
      <color theme="0"/>
      <name val="Trebuchet MS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68E3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9" fillId="0" borderId="0"/>
  </cellStyleXfs>
  <cellXfs count="343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0" fontId="8" fillId="11" borderId="1" xfId="3" applyFont="1" applyFill="1" applyBorder="1" applyAlignment="1">
      <alignment horizontal="left" vertical="top" wrapText="1"/>
    </xf>
    <xf numFmtId="166" fontId="6" fillId="11" borderId="1" xfId="1" applyNumberFormat="1" applyFont="1" applyFill="1" applyBorder="1" applyAlignment="1">
      <alignment horizontal="left" vertical="top" wrapText="1"/>
    </xf>
    <xf numFmtId="9" fontId="8" fillId="11" borderId="1" xfId="4" applyFont="1" applyFill="1" applyBorder="1" applyAlignment="1">
      <alignment horizontal="left" vertical="top" wrapText="1"/>
    </xf>
    <xf numFmtId="9" fontId="7" fillId="11" borderId="1" xfId="4" applyFont="1" applyFill="1" applyBorder="1" applyAlignment="1">
      <alignment horizontal="left" vertical="top" wrapText="1"/>
    </xf>
    <xf numFmtId="167" fontId="6" fillId="11" borderId="1" xfId="1" applyNumberFormat="1" applyFont="1" applyFill="1" applyBorder="1" applyAlignment="1">
      <alignment horizontal="center" vertical="top" wrapText="1"/>
    </xf>
    <xf numFmtId="166" fontId="7" fillId="11" borderId="1" xfId="1" applyNumberFormat="1" applyFont="1" applyFill="1" applyBorder="1" applyAlignment="1">
      <alignment horizontal="left" vertical="top" wrapText="1"/>
    </xf>
    <xf numFmtId="166" fontId="13" fillId="11" borderId="1" xfId="1" applyNumberFormat="1" applyFont="1" applyFill="1" applyBorder="1" applyAlignment="1">
      <alignment horizontal="left" vertical="top" wrapText="1"/>
    </xf>
    <xf numFmtId="166" fontId="6" fillId="11" borderId="0" xfId="1" applyNumberFormat="1" applyFont="1" applyFill="1" applyAlignment="1">
      <alignment horizontal="center" vertical="center" wrapText="1"/>
    </xf>
    <xf numFmtId="166" fontId="6" fillId="16" borderId="1" xfId="1" applyNumberFormat="1" applyFont="1" applyFill="1" applyBorder="1" applyAlignment="1">
      <alignment horizontal="center" vertical="top" wrapText="1"/>
    </xf>
    <xf numFmtId="166" fontId="6" fillId="16" borderId="1" xfId="1" applyNumberFormat="1" applyFont="1" applyFill="1" applyBorder="1" applyAlignment="1">
      <alignment horizontal="left" vertical="top" wrapText="1"/>
    </xf>
    <xf numFmtId="166" fontId="9" fillId="16" borderId="1" xfId="1" applyNumberFormat="1" applyFont="1" applyFill="1" applyBorder="1" applyAlignment="1">
      <alignment horizontal="left" wrapText="1"/>
    </xf>
    <xf numFmtId="166" fontId="6" fillId="16" borderId="1" xfId="1" applyNumberFormat="1" applyFont="1" applyFill="1" applyBorder="1"/>
    <xf numFmtId="166" fontId="6" fillId="16" borderId="0" xfId="1" applyNumberFormat="1" applyFont="1" applyFill="1" applyBorder="1" applyAlignment="1">
      <alignment horizontal="center" vertical="center" wrapText="1"/>
    </xf>
    <xf numFmtId="166" fontId="8" fillId="16" borderId="0" xfId="1" applyNumberFormat="1" applyFont="1" applyFill="1"/>
    <xf numFmtId="166" fontId="9" fillId="16" borderId="1" xfId="1" applyNumberFormat="1" applyFont="1" applyFill="1" applyBorder="1" applyAlignment="1">
      <alignment horizontal="left" vertical="top" wrapText="1"/>
    </xf>
    <xf numFmtId="166" fontId="6" fillId="16" borderId="0" xfId="1" applyNumberFormat="1" applyFont="1" applyFill="1"/>
    <xf numFmtId="0" fontId="8" fillId="16" borderId="1" xfId="3" applyFont="1" applyFill="1" applyBorder="1" applyAlignment="1">
      <alignment horizontal="left" vertical="top" wrapText="1"/>
    </xf>
    <xf numFmtId="166" fontId="6" fillId="16" borderId="1" xfId="10" applyNumberFormat="1" applyFont="1" applyFill="1" applyBorder="1" applyAlignment="1">
      <alignment horizontal="left" vertical="top" wrapText="1"/>
    </xf>
    <xf numFmtId="166" fontId="6" fillId="10" borderId="1" xfId="1" applyNumberFormat="1" applyFont="1" applyFill="1" applyBorder="1" applyAlignment="1">
      <alignment horizontal="left" wrapText="1"/>
    </xf>
    <xf numFmtId="166" fontId="6" fillId="10" borderId="6" xfId="1" applyNumberFormat="1" applyFont="1" applyFill="1" applyBorder="1"/>
    <xf numFmtId="166" fontId="9" fillId="18" borderId="1" xfId="1" applyNumberFormat="1" applyFont="1" applyFill="1" applyBorder="1" applyAlignment="1">
      <alignment horizontal="left" wrapText="1"/>
    </xf>
    <xf numFmtId="166" fontId="6" fillId="18" borderId="1" xfId="1" applyNumberFormat="1" applyFont="1" applyFill="1" applyBorder="1" applyAlignment="1">
      <alignment horizontal="center" vertical="top" wrapText="1"/>
    </xf>
    <xf numFmtId="0" fontId="6" fillId="18" borderId="1" xfId="3" applyFont="1" applyFill="1" applyBorder="1" applyAlignment="1">
      <alignment horizontal="left" vertical="top" wrapText="1"/>
    </xf>
    <xf numFmtId="166" fontId="9" fillId="0" borderId="0" xfId="5" applyNumberFormat="1" applyFont="1" applyFill="1" applyAlignment="1">
      <alignment horizontal="left"/>
    </xf>
    <xf numFmtId="0" fontId="29" fillId="0" borderId="8" xfId="0" applyFont="1" applyBorder="1" applyAlignment="1">
      <alignment horizontal="left" wrapText="1"/>
    </xf>
    <xf numFmtId="0" fontId="29" fillId="0" borderId="8" xfId="0" applyFont="1" applyBorder="1" applyAlignment="1">
      <alignment horizontal="center" vertical="center"/>
    </xf>
    <xf numFmtId="1" fontId="29" fillId="11" borderId="9" xfId="0" applyNumberFormat="1" applyFont="1" applyFill="1" applyBorder="1" applyAlignment="1">
      <alignment horizontal="center" vertical="center" textRotation="90" wrapText="1"/>
    </xf>
    <xf numFmtId="0" fontId="30" fillId="11" borderId="10" xfId="0" applyFont="1" applyFill="1" applyBorder="1" applyAlignment="1">
      <alignment horizontal="center" vertical="center" textRotation="90" wrapText="1"/>
    </xf>
    <xf numFmtId="0" fontId="31" fillId="11" borderId="11" xfId="0" applyFont="1" applyFill="1" applyBorder="1" applyAlignment="1">
      <alignment vertical="center" textRotation="90" wrapText="1"/>
    </xf>
    <xf numFmtId="166" fontId="29" fillId="0" borderId="12" xfId="10" applyNumberFormat="1" applyFont="1" applyFill="1" applyBorder="1" applyAlignment="1">
      <alignment horizontal="right" wrapText="1"/>
    </xf>
    <xf numFmtId="166" fontId="32" fillId="0" borderId="12" xfId="10" applyNumberFormat="1" applyFont="1" applyFill="1" applyBorder="1" applyAlignment="1">
      <alignment horizontal="left" wrapText="1"/>
    </xf>
    <xf numFmtId="166" fontId="29" fillId="19" borderId="12" xfId="10" applyNumberFormat="1" applyFont="1" applyFill="1" applyBorder="1" applyAlignment="1">
      <alignment horizontal="right" wrapText="1"/>
    </xf>
    <xf numFmtId="166" fontId="29" fillId="19" borderId="12" xfId="10" applyNumberFormat="1" applyFont="1" applyFill="1" applyBorder="1" applyAlignment="1">
      <alignment horizontal="left" wrapText="1"/>
    </xf>
    <xf numFmtId="0" fontId="29" fillId="0" borderId="12" xfId="10" applyNumberFormat="1" applyFont="1" applyFill="1" applyBorder="1" applyAlignment="1">
      <alignment horizontal="right" wrapText="1"/>
    </xf>
    <xf numFmtId="166" fontId="29" fillId="0" borderId="12" xfId="10" applyNumberFormat="1" applyFont="1" applyFill="1" applyBorder="1" applyAlignment="1">
      <alignment horizontal="left" wrapText="1"/>
    </xf>
    <xf numFmtId="166" fontId="29" fillId="10" borderId="12" xfId="10" applyNumberFormat="1" applyFont="1" applyFill="1" applyBorder="1" applyAlignment="1">
      <alignment horizontal="left" wrapText="1"/>
    </xf>
    <xf numFmtId="166" fontId="33" fillId="0" borderId="12" xfId="10" applyNumberFormat="1" applyFont="1" applyFill="1" applyBorder="1" applyAlignment="1">
      <alignment horizontal="left" wrapText="1"/>
    </xf>
    <xf numFmtId="1" fontId="29" fillId="20" borderId="12" xfId="10" applyNumberFormat="1" applyFont="1" applyFill="1" applyBorder="1" applyAlignment="1">
      <alignment horizontal="right" wrapText="1"/>
    </xf>
    <xf numFmtId="166" fontId="29" fillId="20" borderId="12" xfId="10" applyNumberFormat="1" applyFont="1" applyFill="1" applyBorder="1" applyAlignment="1">
      <alignment horizontal="left" wrapText="1"/>
    </xf>
    <xf numFmtId="37" fontId="29" fillId="21" borderId="12" xfId="10" applyNumberFormat="1" applyFont="1" applyFill="1" applyBorder="1" applyAlignment="1">
      <alignment horizontal="right" wrapText="1"/>
    </xf>
    <xf numFmtId="166" fontId="29" fillId="21" borderId="12" xfId="10" applyNumberFormat="1" applyFont="1" applyFill="1" applyBorder="1" applyAlignment="1">
      <alignment horizontal="left" wrapText="1"/>
    </xf>
    <xf numFmtId="166" fontId="29" fillId="14" borderId="12" xfId="10" applyNumberFormat="1" applyFont="1" applyFill="1" applyBorder="1" applyAlignment="1">
      <alignment horizontal="right" wrapText="1"/>
    </xf>
    <xf numFmtId="166" fontId="29" fillId="14" borderId="12" xfId="10" applyNumberFormat="1" applyFont="1" applyFill="1" applyBorder="1" applyAlignment="1">
      <alignment wrapText="1"/>
    </xf>
    <xf numFmtId="0" fontId="33" fillId="0" borderId="12" xfId="0" applyFont="1" applyBorder="1" applyAlignment="1">
      <alignment horizontal="left" wrapText="1"/>
    </xf>
    <xf numFmtId="0" fontId="29" fillId="21" borderId="12" xfId="10" applyNumberFormat="1" applyFont="1" applyFill="1" applyBorder="1" applyAlignment="1">
      <alignment horizontal="right" wrapText="1"/>
    </xf>
    <xf numFmtId="0" fontId="33" fillId="21" borderId="12" xfId="0" applyFont="1" applyFill="1" applyBorder="1" applyAlignment="1">
      <alignment horizontal="left" wrapText="1"/>
    </xf>
    <xf numFmtId="0" fontId="29" fillId="22" borderId="12" xfId="10" applyNumberFormat="1" applyFont="1" applyFill="1" applyBorder="1" applyAlignment="1">
      <alignment horizontal="right" wrapText="1"/>
    </xf>
    <xf numFmtId="0" fontId="33" fillId="22" borderId="12" xfId="0" applyFont="1" applyFill="1" applyBorder="1" applyAlignment="1">
      <alignment horizontal="left" wrapText="1"/>
    </xf>
    <xf numFmtId="166" fontId="29" fillId="23" borderId="12" xfId="10" applyNumberFormat="1" applyFont="1" applyFill="1" applyBorder="1" applyAlignment="1">
      <alignment horizontal="right" wrapText="1"/>
    </xf>
    <xf numFmtId="166" fontId="29" fillId="23" borderId="12" xfId="10" applyNumberFormat="1" applyFont="1" applyFill="1" applyBorder="1" applyAlignment="1">
      <alignment horizontal="left" wrapText="1"/>
    </xf>
    <xf numFmtId="166" fontId="34" fillId="0" borderId="12" xfId="6" applyNumberFormat="1" applyFont="1" applyFill="1" applyBorder="1" applyAlignment="1">
      <alignment horizontal="left" vertical="top" wrapText="1"/>
    </xf>
    <xf numFmtId="166" fontId="29" fillId="24" borderId="12" xfId="10" applyNumberFormat="1" applyFont="1" applyFill="1" applyBorder="1" applyAlignment="1">
      <alignment horizontal="right" wrapText="1"/>
    </xf>
    <xf numFmtId="166" fontId="29" fillId="24" borderId="12" xfId="10" applyNumberFormat="1" applyFont="1" applyFill="1" applyBorder="1" applyAlignment="1">
      <alignment horizontal="left" wrapText="1"/>
    </xf>
    <xf numFmtId="0" fontId="33" fillId="0" borderId="12" xfId="10" applyNumberFormat="1" applyFont="1" applyFill="1" applyBorder="1" applyAlignment="1">
      <alignment horizontal="right" wrapText="1"/>
    </xf>
    <xf numFmtId="0" fontId="33" fillId="25" borderId="12" xfId="10" applyNumberFormat="1" applyFont="1" applyFill="1" applyBorder="1" applyAlignment="1">
      <alignment horizontal="right" wrapText="1"/>
    </xf>
    <xf numFmtId="166" fontId="29" fillId="25" borderId="12" xfId="10" applyNumberFormat="1" applyFont="1" applyFill="1" applyBorder="1" applyAlignment="1">
      <alignment horizontal="left" wrapText="1"/>
    </xf>
    <xf numFmtId="0" fontId="33" fillId="10" borderId="12" xfId="10" applyNumberFormat="1" applyFont="1" applyFill="1" applyBorder="1" applyAlignment="1">
      <alignment horizontal="right" wrapText="1"/>
    </xf>
    <xf numFmtId="0" fontId="29" fillId="0" borderId="15" xfId="10" applyNumberFormat="1" applyFont="1" applyFill="1" applyBorder="1" applyAlignment="1">
      <alignment horizontal="right" wrapText="1"/>
    </xf>
    <xf numFmtId="166" fontId="29" fillId="0" borderId="15" xfId="10" applyNumberFormat="1" applyFont="1" applyFill="1" applyBorder="1" applyAlignment="1">
      <alignment horizontal="left" wrapText="1"/>
    </xf>
    <xf numFmtId="166" fontId="29" fillId="0" borderId="12" xfId="10" applyNumberFormat="1" applyFont="1" applyFill="1" applyBorder="1" applyAlignment="1">
      <alignment horizontal="center" vertical="top" wrapText="1"/>
    </xf>
    <xf numFmtId="0" fontId="29" fillId="0" borderId="12" xfId="3" applyFont="1" applyBorder="1" applyAlignment="1">
      <alignment horizontal="left" vertical="top"/>
    </xf>
    <xf numFmtId="0" fontId="28" fillId="0" borderId="0" xfId="0" applyFont="1"/>
    <xf numFmtId="1" fontId="35" fillId="10" borderId="13" xfId="10" applyNumberFormat="1" applyFont="1" applyFill="1" applyBorder="1" applyAlignment="1">
      <alignment horizontal="center" wrapText="1"/>
    </xf>
    <xf numFmtId="0" fontId="36" fillId="11" borderId="1" xfId="0" applyFont="1" applyFill="1" applyBorder="1" applyAlignment="1">
      <alignment horizontal="center"/>
    </xf>
    <xf numFmtId="43" fontId="37" fillId="11" borderId="14" xfId="0" applyNumberFormat="1" applyFont="1" applyFill="1" applyBorder="1"/>
    <xf numFmtId="1" fontId="35" fillId="19" borderId="13" xfId="10" applyNumberFormat="1" applyFont="1" applyFill="1" applyBorder="1" applyAlignment="1">
      <alignment horizontal="center" wrapText="1"/>
    </xf>
    <xf numFmtId="0" fontId="35" fillId="19" borderId="1" xfId="10" applyNumberFormat="1" applyFont="1" applyFill="1" applyBorder="1" applyAlignment="1">
      <alignment horizontal="center"/>
    </xf>
    <xf numFmtId="2" fontId="37" fillId="19" borderId="14" xfId="0" applyNumberFormat="1" applyFont="1" applyFill="1" applyBorder="1"/>
    <xf numFmtId="0" fontId="35" fillId="11" borderId="1" xfId="10" applyNumberFormat="1" applyFont="1" applyFill="1" applyBorder="1" applyAlignment="1">
      <alignment horizontal="center"/>
    </xf>
    <xf numFmtId="2" fontId="37" fillId="11" borderId="14" xfId="0" applyNumberFormat="1" applyFont="1" applyFill="1" applyBorder="1" applyAlignment="1">
      <alignment horizontal="center"/>
    </xf>
    <xf numFmtId="0" fontId="35" fillId="10" borderId="1" xfId="10" applyNumberFormat="1" applyFont="1" applyFill="1" applyBorder="1" applyAlignment="1">
      <alignment horizontal="center"/>
    </xf>
    <xf numFmtId="2" fontId="37" fillId="10" borderId="14" xfId="0" applyNumberFormat="1" applyFont="1" applyFill="1" applyBorder="1" applyAlignment="1">
      <alignment horizontal="center"/>
    </xf>
    <xf numFmtId="1" fontId="35" fillId="21" borderId="13" xfId="10" applyNumberFormat="1" applyFont="1" applyFill="1" applyBorder="1" applyAlignment="1">
      <alignment horizontal="center" wrapText="1"/>
    </xf>
    <xf numFmtId="0" fontId="35" fillId="21" borderId="1" xfId="10" applyNumberFormat="1" applyFont="1" applyFill="1" applyBorder="1" applyAlignment="1">
      <alignment horizontal="center"/>
    </xf>
    <xf numFmtId="2" fontId="37" fillId="21" borderId="14" xfId="0" applyNumberFormat="1" applyFont="1" applyFill="1" applyBorder="1" applyAlignment="1">
      <alignment horizontal="center"/>
    </xf>
    <xf numFmtId="1" fontId="35" fillId="10" borderId="13" xfId="0" applyNumberFormat="1" applyFont="1" applyFill="1" applyBorder="1" applyAlignment="1">
      <alignment horizontal="center" wrapText="1"/>
    </xf>
    <xf numFmtId="1" fontId="35" fillId="21" borderId="13" xfId="0" applyNumberFormat="1" applyFont="1" applyFill="1" applyBorder="1" applyAlignment="1">
      <alignment horizontal="center" wrapText="1"/>
    </xf>
    <xf numFmtId="1" fontId="35" fillId="23" borderId="13" xfId="10" applyNumberFormat="1" applyFont="1" applyFill="1" applyBorder="1" applyAlignment="1">
      <alignment horizontal="center" wrapText="1"/>
    </xf>
    <xf numFmtId="0" fontId="35" fillId="23" borderId="1" xfId="10" applyNumberFormat="1" applyFont="1" applyFill="1" applyBorder="1" applyAlignment="1">
      <alignment horizontal="center"/>
    </xf>
    <xf numFmtId="2" fontId="37" fillId="23" borderId="14" xfId="0" applyNumberFormat="1" applyFont="1" applyFill="1" applyBorder="1" applyAlignment="1">
      <alignment horizontal="center"/>
    </xf>
    <xf numFmtId="1" fontId="35" fillId="24" borderId="13" xfId="10" applyNumberFormat="1" applyFont="1" applyFill="1" applyBorder="1" applyAlignment="1">
      <alignment horizontal="center" wrapText="1"/>
    </xf>
    <xf numFmtId="0" fontId="35" fillId="24" borderId="1" xfId="10" applyNumberFormat="1" applyFont="1" applyFill="1" applyBorder="1" applyAlignment="1">
      <alignment horizontal="center"/>
    </xf>
    <xf numFmtId="2" fontId="37" fillId="24" borderId="14" xfId="0" applyNumberFormat="1" applyFont="1" applyFill="1" applyBorder="1" applyAlignment="1">
      <alignment horizontal="center"/>
    </xf>
    <xf numFmtId="1" fontId="35" fillId="10" borderId="13" xfId="3" applyNumberFormat="1" applyFont="1" applyFill="1" applyBorder="1" applyAlignment="1">
      <alignment horizontal="center" vertical="top"/>
    </xf>
    <xf numFmtId="0" fontId="38" fillId="11" borderId="14" xfId="0" applyFont="1" applyFill="1" applyBorder="1" applyAlignment="1">
      <alignment horizontal="center"/>
    </xf>
    <xf numFmtId="0" fontId="29" fillId="21" borderId="12" xfId="10" applyNumberFormat="1" applyFont="1" applyFill="1" applyBorder="1" applyAlignment="1">
      <alignment horizontal="left" wrapText="1"/>
    </xf>
    <xf numFmtId="0" fontId="31" fillId="21" borderId="16" xfId="0" applyFont="1" applyFill="1" applyBorder="1"/>
    <xf numFmtId="0" fontId="29" fillId="21" borderId="16" xfId="3" applyFont="1" applyFill="1" applyBorder="1" applyAlignment="1">
      <alignment horizontal="left" vertical="top"/>
    </xf>
    <xf numFmtId="1" fontId="35" fillId="21" borderId="17" xfId="3" applyNumberFormat="1" applyFont="1" applyFill="1" applyBorder="1" applyAlignment="1">
      <alignment horizontal="center" vertical="top"/>
    </xf>
    <xf numFmtId="0" fontId="38" fillId="21" borderId="18" xfId="0" applyFont="1" applyFill="1" applyBorder="1" applyAlignment="1">
      <alignment horizontal="center"/>
    </xf>
    <xf numFmtId="0" fontId="29" fillId="20" borderId="12" xfId="10" applyNumberFormat="1" applyFont="1" applyFill="1" applyBorder="1" applyAlignment="1">
      <alignment horizontal="right" wrapText="1"/>
    </xf>
    <xf numFmtId="1" fontId="35" fillId="20" borderId="13" xfId="10" applyNumberFormat="1" applyFont="1" applyFill="1" applyBorder="1" applyAlignment="1">
      <alignment horizontal="center" wrapText="1"/>
    </xf>
    <xf numFmtId="0" fontId="35" fillId="20" borderId="1" xfId="10" applyNumberFormat="1" applyFont="1" applyFill="1" applyBorder="1" applyAlignment="1">
      <alignment horizontal="center"/>
    </xf>
    <xf numFmtId="2" fontId="37" fillId="20" borderId="14" xfId="0" applyNumberFormat="1" applyFont="1" applyFill="1" applyBorder="1" applyAlignment="1">
      <alignment horizontal="center"/>
    </xf>
    <xf numFmtId="166" fontId="41" fillId="0" borderId="0" xfId="6" applyNumberFormat="1" applyFont="1" applyFill="1"/>
    <xf numFmtId="166" fontId="38" fillId="0" borderId="0" xfId="6" applyNumberFormat="1" applyFont="1" applyFill="1" applyAlignment="1">
      <alignment horizontal="center"/>
    </xf>
    <xf numFmtId="0" fontId="39" fillId="0" borderId="0" xfId="11"/>
    <xf numFmtId="166" fontId="35" fillId="0" borderId="0" xfId="6" applyNumberFormat="1" applyFont="1" applyFill="1"/>
    <xf numFmtId="166" fontId="29" fillId="0" borderId="13" xfId="6" applyNumberFormat="1" applyFont="1" applyFill="1" applyBorder="1" applyAlignment="1">
      <alignment horizontal="left" wrapText="1"/>
    </xf>
    <xf numFmtId="166" fontId="29" fillId="0" borderId="1" xfId="6" applyNumberFormat="1" applyFont="1" applyFill="1" applyBorder="1" applyAlignment="1">
      <alignment horizontal="left" wrapText="1"/>
    </xf>
    <xf numFmtId="166" fontId="29" fillId="2" borderId="1" xfId="6" applyNumberFormat="1" applyFont="1" applyFill="1" applyBorder="1" applyAlignment="1">
      <alignment horizontal="left" wrapText="1"/>
    </xf>
    <xf numFmtId="166" fontId="29" fillId="2" borderId="14" xfId="6" applyNumberFormat="1" applyFont="1" applyFill="1" applyBorder="1" applyAlignment="1">
      <alignment horizontal="left" wrapText="1"/>
    </xf>
    <xf numFmtId="166" fontId="42" fillId="6" borderId="1" xfId="6" applyNumberFormat="1" applyFont="1" applyFill="1" applyBorder="1" applyAlignment="1">
      <alignment horizontal="left" vertical="center" wrapText="1"/>
    </xf>
    <xf numFmtId="166" fontId="43" fillId="0" borderId="0" xfId="6" applyNumberFormat="1" applyFont="1" applyFill="1"/>
    <xf numFmtId="166" fontId="44" fillId="9" borderId="13" xfId="6" applyNumberFormat="1" applyFont="1" applyFill="1" applyBorder="1" applyAlignment="1">
      <alignment horizontal="center" vertical="top" wrapText="1"/>
    </xf>
    <xf numFmtId="166" fontId="29" fillId="9" borderId="1" xfId="6" applyNumberFormat="1" applyFont="1" applyFill="1" applyBorder="1" applyAlignment="1">
      <alignment horizontal="left" vertical="top" wrapText="1"/>
    </xf>
    <xf numFmtId="166" fontId="2" fillId="0" borderId="0" xfId="6" applyNumberFormat="1" applyFont="1" applyFill="1"/>
    <xf numFmtId="166" fontId="45" fillId="6" borderId="13" xfId="6" applyNumberFormat="1" applyFont="1" applyFill="1" applyBorder="1" applyAlignment="1">
      <alignment horizontal="center" vertical="top" wrapText="1"/>
    </xf>
    <xf numFmtId="166" fontId="32" fillId="6" borderId="1" xfId="6" applyNumberFormat="1" applyFont="1" applyFill="1" applyBorder="1" applyAlignment="1">
      <alignment horizontal="left" vertical="top" wrapText="1"/>
    </xf>
    <xf numFmtId="166" fontId="46" fillId="0" borderId="0" xfId="6" applyNumberFormat="1" applyFont="1" applyFill="1"/>
    <xf numFmtId="166" fontId="44" fillId="0" borderId="13" xfId="6" applyNumberFormat="1" applyFont="1" applyFill="1" applyBorder="1" applyAlignment="1">
      <alignment horizontal="center" vertical="top" wrapText="1"/>
    </xf>
    <xf numFmtId="166" fontId="33" fillId="0" borderId="1" xfId="6" applyNumberFormat="1" applyFont="1" applyFill="1" applyBorder="1" applyAlignment="1">
      <alignment horizontal="left" vertical="top" wrapText="1"/>
    </xf>
    <xf numFmtId="166" fontId="29" fillId="0" borderId="1" xfId="6" applyNumberFormat="1" applyFont="1" applyFill="1" applyBorder="1" applyAlignment="1">
      <alignment horizontal="left" vertical="top" wrapText="1"/>
    </xf>
    <xf numFmtId="166" fontId="42" fillId="11" borderId="1" xfId="6" applyNumberFormat="1" applyFont="1" applyFill="1" applyBorder="1" applyAlignment="1">
      <alignment horizontal="left" vertical="center" wrapText="1"/>
    </xf>
    <xf numFmtId="166" fontId="47" fillId="0" borderId="0" xfId="6" applyNumberFormat="1" applyFont="1" applyFill="1"/>
    <xf numFmtId="9" fontId="33" fillId="0" borderId="1" xfId="4" applyFont="1" applyFill="1" applyBorder="1" applyAlignment="1">
      <alignment horizontal="left" vertical="top" wrapText="1"/>
    </xf>
    <xf numFmtId="9" fontId="48" fillId="0" borderId="1" xfId="4" applyFont="1" applyFill="1" applyBorder="1" applyAlignment="1">
      <alignment horizontal="left" vertical="top" wrapText="1"/>
    </xf>
    <xf numFmtId="167" fontId="44" fillId="0" borderId="13" xfId="6" applyNumberFormat="1" applyFont="1" applyFill="1" applyBorder="1" applyAlignment="1">
      <alignment horizontal="center" vertical="top" wrapText="1"/>
    </xf>
    <xf numFmtId="166" fontId="48" fillId="0" borderId="1" xfId="6" applyNumberFormat="1" applyFont="1" applyFill="1" applyBorder="1" applyAlignment="1">
      <alignment horizontal="left" vertical="top" wrapText="1"/>
    </xf>
    <xf numFmtId="166" fontId="34" fillId="0" borderId="1" xfId="6" applyNumberFormat="1" applyFont="1" applyFill="1" applyBorder="1" applyAlignment="1">
      <alignment horizontal="left" vertical="top" wrapText="1"/>
    </xf>
    <xf numFmtId="166" fontId="44" fillId="9" borderId="17" xfId="6" applyNumberFormat="1" applyFont="1" applyFill="1" applyBorder="1" applyAlignment="1">
      <alignment horizontal="center" vertical="top" wrapText="1"/>
    </xf>
    <xf numFmtId="0" fontId="29" fillId="9" borderId="23" xfId="3" applyFont="1" applyFill="1" applyBorder="1" applyAlignment="1">
      <alignment horizontal="left" vertical="top" wrapText="1"/>
    </xf>
    <xf numFmtId="166" fontId="29" fillId="17" borderId="1" xfId="6" applyNumberFormat="1" applyFont="1" applyFill="1" applyBorder="1" applyAlignment="1">
      <alignment horizontal="left" vertical="top" wrapText="1"/>
    </xf>
    <xf numFmtId="166" fontId="42" fillId="17" borderId="1" xfId="6" applyNumberFormat="1" applyFont="1" applyFill="1" applyBorder="1" applyAlignment="1">
      <alignment horizontal="left" vertical="center" wrapText="1"/>
    </xf>
    <xf numFmtId="166" fontId="45" fillId="26" borderId="13" xfId="6" applyNumberFormat="1" applyFont="1" applyFill="1" applyBorder="1" applyAlignment="1">
      <alignment horizontal="center" vertical="top" wrapText="1"/>
    </xf>
    <xf numFmtId="166" fontId="32" fillId="26" borderId="1" xfId="6" applyNumberFormat="1" applyFont="1" applyFill="1" applyBorder="1" applyAlignment="1">
      <alignment horizontal="left" vertical="top" wrapText="1"/>
    </xf>
    <xf numFmtId="166" fontId="42" fillId="26" borderId="1" xfId="6" applyNumberFormat="1" applyFont="1" applyFill="1" applyBorder="1" applyAlignment="1">
      <alignment horizontal="left" vertical="center" wrapText="1"/>
    </xf>
    <xf numFmtId="166" fontId="35" fillId="26" borderId="13" xfId="6" applyNumberFormat="1" applyFont="1" applyFill="1" applyBorder="1" applyAlignment="1">
      <alignment horizontal="left" wrapText="1"/>
    </xf>
    <xf numFmtId="166" fontId="32" fillId="26" borderId="1" xfId="6" applyNumberFormat="1" applyFont="1" applyFill="1" applyBorder="1" applyAlignment="1">
      <alignment horizontal="left" wrapText="1"/>
    </xf>
    <xf numFmtId="166" fontId="6" fillId="26" borderId="1" xfId="1" applyNumberFormat="1" applyFont="1" applyFill="1" applyBorder="1" applyAlignment="1">
      <alignment horizontal="left" wrapText="1"/>
    </xf>
    <xf numFmtId="166" fontId="9" fillId="26" borderId="1" xfId="1" applyNumberFormat="1" applyFont="1" applyFill="1" applyBorder="1" applyAlignment="1">
      <alignment horizontal="left" wrapText="1"/>
    </xf>
    <xf numFmtId="166" fontId="9" fillId="0" borderId="1" xfId="1" applyNumberFormat="1" applyFont="1" applyFill="1" applyBorder="1" applyAlignment="1">
      <alignment horizontal="left" wrapText="1"/>
    </xf>
    <xf numFmtId="166" fontId="6" fillId="17" borderId="1" xfId="1" applyNumberFormat="1" applyFont="1" applyFill="1" applyBorder="1" applyAlignment="1">
      <alignment horizontal="center" vertical="top" wrapText="1"/>
    </xf>
    <xf numFmtId="166" fontId="6" fillId="17" borderId="1" xfId="1" applyNumberFormat="1" applyFont="1" applyFill="1" applyBorder="1" applyAlignment="1">
      <alignment horizontal="left" vertical="top" wrapText="1"/>
    </xf>
    <xf numFmtId="166" fontId="49" fillId="6" borderId="1" xfId="1" applyNumberFormat="1" applyFont="1" applyFill="1" applyBorder="1" applyAlignment="1">
      <alignment horizontal="left" wrapText="1"/>
    </xf>
    <xf numFmtId="166" fontId="49" fillId="9" borderId="1" xfId="1" applyNumberFormat="1" applyFont="1" applyFill="1" applyBorder="1" applyAlignment="1">
      <alignment horizontal="left" wrapText="1"/>
    </xf>
    <xf numFmtId="166" fontId="50" fillId="9" borderId="1" xfId="1" applyNumberFormat="1" applyFont="1" applyFill="1" applyBorder="1"/>
    <xf numFmtId="166" fontId="50" fillId="0" borderId="1" xfId="1" applyNumberFormat="1" applyFont="1" applyFill="1" applyBorder="1" applyAlignment="1">
      <alignment horizontal="left"/>
    </xf>
    <xf numFmtId="166" fontId="49" fillId="0" borderId="1" xfId="1" applyNumberFormat="1" applyFont="1" applyFill="1" applyBorder="1" applyAlignment="1">
      <alignment horizontal="left"/>
    </xf>
    <xf numFmtId="166" fontId="50" fillId="11" borderId="1" xfId="1" applyNumberFormat="1" applyFont="1" applyFill="1" applyBorder="1" applyAlignment="1">
      <alignment horizontal="left"/>
    </xf>
    <xf numFmtId="166" fontId="49" fillId="11" borderId="1" xfId="1" applyNumberFormat="1" applyFont="1" applyFill="1" applyBorder="1" applyAlignment="1">
      <alignment horizontal="left"/>
    </xf>
    <xf numFmtId="166" fontId="51" fillId="11" borderId="1" xfId="1" applyNumberFormat="1" applyFont="1" applyFill="1" applyBorder="1"/>
    <xf numFmtId="166" fontId="52" fillId="11" borderId="1" xfId="1" applyNumberFormat="1" applyFont="1" applyFill="1" applyBorder="1"/>
    <xf numFmtId="166" fontId="49" fillId="6" borderId="1" xfId="1" applyNumberFormat="1" applyFont="1" applyFill="1" applyBorder="1" applyAlignment="1">
      <alignment horizontal="left" vertical="top" wrapText="1"/>
    </xf>
    <xf numFmtId="166" fontId="49" fillId="11" borderId="1" xfId="1" applyNumberFormat="1" applyFont="1" applyFill="1" applyBorder="1" applyAlignment="1">
      <alignment horizontal="left" vertical="top" wrapText="1"/>
    </xf>
    <xf numFmtId="166" fontId="50" fillId="9" borderId="1" xfId="1" applyNumberFormat="1" applyFont="1" applyFill="1" applyBorder="1" applyAlignment="1">
      <alignment horizontal="left" vertical="top" wrapText="1"/>
    </xf>
    <xf numFmtId="166" fontId="53" fillId="10" borderId="1" xfId="1" applyNumberFormat="1" applyFont="1" applyFill="1" applyBorder="1"/>
    <xf numFmtId="166" fontId="54" fillId="10" borderId="1" xfId="1" applyNumberFormat="1" applyFont="1" applyFill="1" applyBorder="1" applyAlignment="1">
      <alignment horizontal="left"/>
    </xf>
    <xf numFmtId="166" fontId="52" fillId="0" borderId="1" xfId="1" applyNumberFormat="1" applyFont="1" applyFill="1" applyBorder="1" applyAlignment="1">
      <alignment horizontal="left"/>
    </xf>
    <xf numFmtId="166" fontId="49" fillId="10" borderId="1" xfId="1" applyNumberFormat="1" applyFont="1" applyFill="1" applyBorder="1" applyAlignment="1">
      <alignment horizontal="left"/>
    </xf>
    <xf numFmtId="166" fontId="52" fillId="4" borderId="1" xfId="1" applyNumberFormat="1" applyFont="1" applyFill="1" applyBorder="1" applyAlignment="1">
      <alignment horizontal="left"/>
    </xf>
    <xf numFmtId="166" fontId="49" fillId="4" borderId="1" xfId="1" applyNumberFormat="1" applyFont="1" applyFill="1" applyBorder="1" applyAlignment="1">
      <alignment horizontal="left"/>
    </xf>
    <xf numFmtId="166" fontId="50" fillId="4" borderId="1" xfId="1" applyNumberFormat="1" applyFont="1" applyFill="1" applyBorder="1"/>
    <xf numFmtId="166" fontId="50" fillId="17" borderId="1" xfId="1" applyNumberFormat="1" applyFont="1" applyFill="1" applyBorder="1"/>
    <xf numFmtId="166" fontId="49" fillId="17" borderId="1" xfId="1" applyNumberFormat="1" applyFont="1" applyFill="1" applyBorder="1" applyAlignment="1">
      <alignment horizontal="left" vertical="top" wrapText="1"/>
    </xf>
    <xf numFmtId="166" fontId="50" fillId="11" borderId="1" xfId="1" applyNumberFormat="1" applyFont="1" applyFill="1" applyBorder="1"/>
    <xf numFmtId="166" fontId="52" fillId="11" borderId="1" xfId="1" applyNumberFormat="1" applyFont="1" applyFill="1" applyBorder="1" applyAlignment="1">
      <alignment horizontal="left"/>
    </xf>
    <xf numFmtId="166" fontId="49" fillId="10" borderId="1" xfId="1" applyNumberFormat="1" applyFont="1" applyFill="1" applyBorder="1" applyAlignment="1">
      <alignment horizontal="left" wrapText="1"/>
    </xf>
    <xf numFmtId="166" fontId="49" fillId="12" borderId="1" xfId="1" applyNumberFormat="1" applyFont="1" applyFill="1" applyBorder="1" applyAlignment="1">
      <alignment horizontal="left" vertical="top" wrapText="1"/>
    </xf>
    <xf numFmtId="166" fontId="50" fillId="9" borderId="1" xfId="3" applyNumberFormat="1" applyFont="1" applyFill="1" applyBorder="1" applyAlignment="1">
      <alignment horizontal="left" vertical="top" wrapText="1"/>
    </xf>
    <xf numFmtId="166" fontId="50" fillId="10" borderId="1" xfId="3" applyNumberFormat="1" applyFont="1" applyFill="1" applyBorder="1" applyAlignment="1">
      <alignment horizontal="left" vertical="top" wrapText="1"/>
    </xf>
    <xf numFmtId="166" fontId="50" fillId="9" borderId="6" xfId="1" applyNumberFormat="1" applyFont="1" applyFill="1" applyBorder="1"/>
    <xf numFmtId="166" fontId="49" fillId="9" borderId="6" xfId="1" applyNumberFormat="1" applyFont="1" applyFill="1" applyBorder="1"/>
    <xf numFmtId="166" fontId="49" fillId="10" borderId="1" xfId="1" applyNumberFormat="1" applyFont="1" applyFill="1" applyBorder="1" applyAlignment="1">
      <alignment horizontal="left" vertical="top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7" fillId="0" borderId="5" xfId="1" applyNumberFormat="1" applyFont="1" applyFill="1" applyBorder="1" applyAlignment="1">
      <alignment horizontal="center" vertical="center" wrapText="1"/>
    </xf>
    <xf numFmtId="166" fontId="7" fillId="0" borderId="7" xfId="1" applyNumberFormat="1" applyFont="1" applyFill="1" applyBorder="1" applyAlignment="1">
      <alignment horizontal="center" vertical="center" wrapText="1"/>
    </xf>
    <xf numFmtId="166" fontId="7" fillId="0" borderId="6" xfId="1" applyNumberFormat="1" applyFont="1" applyFill="1" applyBorder="1" applyAlignment="1">
      <alignment horizontal="center" vertical="center" wrapText="1"/>
    </xf>
    <xf numFmtId="166" fontId="6" fillId="10" borderId="5" xfId="1" applyNumberFormat="1" applyFont="1" applyFill="1" applyBorder="1" applyAlignment="1">
      <alignment horizontal="center" vertical="center" wrapText="1"/>
    </xf>
    <xf numFmtId="166" fontId="6" fillId="10" borderId="7" xfId="1" applyNumberFormat="1" applyFont="1" applyFill="1" applyBorder="1" applyAlignment="1">
      <alignment horizontal="center" vertical="center" wrapText="1"/>
    </xf>
    <xf numFmtId="166" fontId="6" fillId="10" borderId="6" xfId="1" applyNumberFormat="1" applyFont="1" applyFill="1" applyBorder="1" applyAlignment="1">
      <alignment horizontal="center" vertical="center" wrapText="1"/>
    </xf>
    <xf numFmtId="166" fontId="40" fillId="0" borderId="0" xfId="6" applyNumberFormat="1" applyFont="1" applyFill="1" applyAlignment="1">
      <alignment horizontal="center"/>
    </xf>
    <xf numFmtId="166" fontId="29" fillId="0" borderId="9" xfId="6" applyNumberFormat="1" applyFont="1" applyFill="1" applyBorder="1" applyAlignment="1">
      <alignment horizontal="center" vertical="center"/>
    </xf>
    <xf numFmtId="166" fontId="29" fillId="0" borderId="13" xfId="6" applyNumberFormat="1" applyFont="1" applyFill="1" applyBorder="1" applyAlignment="1">
      <alignment horizontal="center" vertical="center"/>
    </xf>
    <xf numFmtId="166" fontId="29" fillId="0" borderId="10" xfId="6" applyNumberFormat="1" applyFont="1" applyFill="1" applyBorder="1" applyAlignment="1">
      <alignment horizontal="center" vertical="center"/>
    </xf>
    <xf numFmtId="166" fontId="29" fillId="0" borderId="1" xfId="6" applyNumberFormat="1" applyFont="1" applyFill="1" applyBorder="1" applyAlignment="1">
      <alignment horizontal="center" vertical="center"/>
    </xf>
    <xf numFmtId="166" fontId="31" fillId="0" borderId="19" xfId="6" applyNumberFormat="1" applyFont="1" applyFill="1" applyBorder="1" applyAlignment="1">
      <alignment horizontal="center" wrapText="1"/>
    </xf>
    <xf numFmtId="166" fontId="31" fillId="0" borderId="20" xfId="6" applyNumberFormat="1" applyFont="1" applyFill="1" applyBorder="1" applyAlignment="1">
      <alignment horizontal="center" wrapText="1"/>
    </xf>
    <xf numFmtId="166" fontId="31" fillId="0" borderId="21" xfId="6" applyNumberFormat="1" applyFont="1" applyFill="1" applyBorder="1" applyAlignment="1">
      <alignment horizontal="center" wrapText="1"/>
    </xf>
    <xf numFmtId="166" fontId="29" fillId="0" borderId="1" xfId="6" applyNumberFormat="1" applyFont="1" applyFill="1" applyBorder="1" applyAlignment="1">
      <alignment horizontal="center" vertical="center" wrapText="1"/>
    </xf>
    <xf numFmtId="166" fontId="29" fillId="0" borderId="2" xfId="6" applyNumberFormat="1" applyFont="1" applyFill="1" applyBorder="1" applyAlignment="1">
      <alignment horizontal="center" vertical="center" wrapText="1"/>
    </xf>
    <xf numFmtId="166" fontId="29" fillId="0" borderId="22" xfId="6" applyNumberFormat="1" applyFont="1" applyFill="1" applyBorder="1" applyAlignment="1">
      <alignment horizontal="center" vertical="center" wrapText="1"/>
    </xf>
    <xf numFmtId="166" fontId="29" fillId="2" borderId="1" xfId="6" applyNumberFormat="1" applyFont="1" applyFill="1" applyBorder="1" applyAlignment="1">
      <alignment horizontal="center" vertical="center" wrapText="1"/>
    </xf>
    <xf numFmtId="166" fontId="29" fillId="2" borderId="14" xfId="6" applyNumberFormat="1" applyFont="1" applyFill="1" applyBorder="1" applyAlignment="1">
      <alignment horizontal="center" vertical="center" wrapText="1"/>
    </xf>
  </cellXfs>
  <cellStyles count="12">
    <cellStyle name="Comma" xfId="10" builtinId="3"/>
    <cellStyle name="Comma 2" xfId="6" xr:uid="{00000000-0005-0000-0000-000001000000}"/>
    <cellStyle name="Comma 3" xfId="1" xr:uid="{00000000-0005-0000-0000-000002000000}"/>
    <cellStyle name="Hyperlink 2" xfId="7" xr:uid="{00000000-0005-0000-0000-000003000000}"/>
    <cellStyle name="Normal" xfId="0" builtinId="0"/>
    <cellStyle name="Normal 2" xfId="2" xr:uid="{00000000-0005-0000-0000-000005000000}"/>
    <cellStyle name="Normal 3" xfId="8" xr:uid="{00000000-0005-0000-0000-000006000000}"/>
    <cellStyle name="Normal 4" xfId="11" xr:uid="{00000000-0005-0000-0000-000007000000}"/>
    <cellStyle name="Normal_buget aprobat finante" xfId="3" xr:uid="{00000000-0005-0000-0000-000008000000}"/>
    <cellStyle name="Percent 2" xfId="4" xr:uid="{00000000-0005-0000-0000-000009000000}"/>
    <cellStyle name="Virgulă 2" xfId="5" xr:uid="{00000000-0005-0000-0000-00000A000000}"/>
    <cellStyle name="Virgulă 3" xfId="9" xr:uid="{00000000-0005-0000-0000-00000B000000}"/>
  </cellStyles>
  <dxfs count="0"/>
  <tableStyles count="0" defaultTableStyle="TableStyleMedium2" defaultPivotStyle="PivotStyleLight16"/>
  <colors>
    <mruColors>
      <color rgb="FFCCFFFF"/>
      <color rgb="FFF68E38"/>
      <color rgb="FFFF9933"/>
      <color rgb="FF66FFFF"/>
      <color rgb="FF38E4F6"/>
      <color rgb="FFF3740B"/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O146"/>
  <sheetViews>
    <sheetView view="pageBreakPreview" topLeftCell="B4" zoomScale="65" zoomScaleNormal="60" zoomScaleSheetLayoutView="65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F20" sqref="F20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311" t="s">
        <v>168</v>
      </c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  <c r="AP4" s="311"/>
      <c r="AQ4" s="311"/>
      <c r="AR4" s="311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175</v>
      </c>
    </row>
    <row r="5" spans="2:223" ht="21" customHeight="1" x14ac:dyDescent="0.35"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 t="s">
        <v>174</v>
      </c>
      <c r="R5" s="112"/>
      <c r="S5" s="112"/>
      <c r="T5" s="113" t="s">
        <v>185</v>
      </c>
      <c r="U5" s="112">
        <v>2023</v>
      </c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176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177</v>
      </c>
    </row>
    <row r="7" spans="2:223" ht="18.75" customHeight="1" x14ac:dyDescent="0.35">
      <c r="B7" s="312" t="s">
        <v>1</v>
      </c>
      <c r="C7" s="312" t="s">
        <v>2</v>
      </c>
      <c r="D7" s="315" t="s">
        <v>169</v>
      </c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16"/>
      <c r="AL7" s="316"/>
      <c r="AM7" s="316"/>
      <c r="AN7" s="316"/>
      <c r="AO7" s="316"/>
      <c r="AP7" s="316"/>
      <c r="AQ7" s="316"/>
      <c r="AR7" s="316"/>
      <c r="AS7" s="316"/>
      <c r="AT7" s="31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178</v>
      </c>
    </row>
    <row r="8" spans="2:223" ht="34.5" customHeight="1" x14ac:dyDescent="0.35">
      <c r="B8" s="313"/>
      <c r="C8" s="313"/>
      <c r="D8" s="318" t="s">
        <v>170</v>
      </c>
      <c r="E8" s="321" t="s">
        <v>3</v>
      </c>
      <c r="F8" s="322"/>
      <c r="G8" s="321" t="s">
        <v>4</v>
      </c>
      <c r="H8" s="323"/>
      <c r="I8" s="323"/>
      <c r="J8" s="323"/>
      <c r="K8" s="323"/>
      <c r="L8" s="323"/>
      <c r="M8" s="323"/>
      <c r="N8" s="322"/>
      <c r="O8" s="321" t="s">
        <v>5</v>
      </c>
      <c r="P8" s="322"/>
      <c r="Q8" s="321" t="s">
        <v>6</v>
      </c>
      <c r="R8" s="323"/>
      <c r="S8" s="323"/>
      <c r="T8" s="323"/>
      <c r="U8" s="323"/>
      <c r="V8" s="323"/>
      <c r="W8" s="322"/>
      <c r="X8" s="321" t="s">
        <v>7</v>
      </c>
      <c r="Y8" s="323"/>
      <c r="Z8" s="322"/>
      <c r="AA8" s="321" t="s">
        <v>8</v>
      </c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23"/>
      <c r="AO8" s="323"/>
      <c r="AP8" s="323"/>
      <c r="AQ8" s="323"/>
      <c r="AR8" s="323"/>
      <c r="AS8" s="322"/>
      <c r="AT8" s="114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179</v>
      </c>
    </row>
    <row r="9" spans="2:223" ht="27.75" customHeight="1" x14ac:dyDescent="0.35">
      <c r="B9" s="313"/>
      <c r="C9" s="313"/>
      <c r="D9" s="319"/>
      <c r="E9" s="294" t="s">
        <v>9</v>
      </c>
      <c r="F9" s="294" t="s">
        <v>10</v>
      </c>
      <c r="G9" s="294" t="s">
        <v>11</v>
      </c>
      <c r="H9" s="308" t="s">
        <v>171</v>
      </c>
      <c r="I9" s="285" t="s">
        <v>12</v>
      </c>
      <c r="J9" s="285" t="s">
        <v>163</v>
      </c>
      <c r="K9" s="285" t="s">
        <v>13</v>
      </c>
      <c r="L9" s="297" t="s">
        <v>14</v>
      </c>
      <c r="M9" s="294" t="s">
        <v>165</v>
      </c>
      <c r="N9" s="308" t="s">
        <v>15</v>
      </c>
      <c r="O9" s="294" t="s">
        <v>16</v>
      </c>
      <c r="P9" s="294" t="s">
        <v>17</v>
      </c>
      <c r="Q9" s="308" t="s">
        <v>164</v>
      </c>
      <c r="R9" s="308" t="s">
        <v>41</v>
      </c>
      <c r="S9" s="294" t="s">
        <v>18</v>
      </c>
      <c r="T9" s="294" t="s">
        <v>19</v>
      </c>
      <c r="U9" s="294" t="s">
        <v>20</v>
      </c>
      <c r="V9" s="294" t="s">
        <v>21</v>
      </c>
      <c r="W9" s="294" t="s">
        <v>22</v>
      </c>
      <c r="X9" s="294" t="s">
        <v>23</v>
      </c>
      <c r="Y9" s="294" t="s">
        <v>24</v>
      </c>
      <c r="Z9" s="294" t="s">
        <v>25</v>
      </c>
      <c r="AA9" s="300" t="s">
        <v>26</v>
      </c>
      <c r="AB9" s="301"/>
      <c r="AC9" s="301"/>
      <c r="AD9" s="302"/>
      <c r="AE9" s="294" t="s">
        <v>27</v>
      </c>
      <c r="AF9" s="294" t="s">
        <v>28</v>
      </c>
      <c r="AG9" s="305" t="s">
        <v>29</v>
      </c>
      <c r="AH9" s="297" t="s">
        <v>30</v>
      </c>
      <c r="AI9" s="294" t="s">
        <v>31</v>
      </c>
      <c r="AJ9" s="294" t="s">
        <v>32</v>
      </c>
      <c r="AK9" s="297" t="s">
        <v>33</v>
      </c>
      <c r="AL9" s="297" t="s">
        <v>34</v>
      </c>
      <c r="AM9" s="305" t="s">
        <v>35</v>
      </c>
      <c r="AN9" s="305" t="s">
        <v>36</v>
      </c>
      <c r="AO9" s="305" t="s">
        <v>37</v>
      </c>
      <c r="AP9" s="305" t="s">
        <v>38</v>
      </c>
      <c r="AQ9" s="305" t="s">
        <v>162</v>
      </c>
      <c r="AR9" s="294" t="s">
        <v>39</v>
      </c>
      <c r="AS9" s="294" t="s">
        <v>40</v>
      </c>
      <c r="AT9" s="291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180</v>
      </c>
    </row>
    <row r="10" spans="2:223" s="7" customFormat="1" ht="117" customHeight="1" x14ac:dyDescent="0.35">
      <c r="B10" s="313"/>
      <c r="C10" s="313"/>
      <c r="D10" s="319"/>
      <c r="E10" s="295"/>
      <c r="F10" s="295"/>
      <c r="G10" s="295"/>
      <c r="H10" s="309"/>
      <c r="I10" s="286"/>
      <c r="J10" s="286"/>
      <c r="K10" s="286"/>
      <c r="L10" s="298"/>
      <c r="M10" s="295"/>
      <c r="N10" s="309"/>
      <c r="O10" s="295"/>
      <c r="P10" s="295"/>
      <c r="Q10" s="309"/>
      <c r="R10" s="309"/>
      <c r="S10" s="295"/>
      <c r="T10" s="295"/>
      <c r="U10" s="295"/>
      <c r="V10" s="295"/>
      <c r="W10" s="295"/>
      <c r="X10" s="295"/>
      <c r="Y10" s="295"/>
      <c r="Z10" s="295"/>
      <c r="AA10" s="1" t="s">
        <v>42</v>
      </c>
      <c r="AB10" s="2" t="s">
        <v>16</v>
      </c>
      <c r="AC10" s="1" t="s">
        <v>43</v>
      </c>
      <c r="AD10" s="2" t="s">
        <v>16</v>
      </c>
      <c r="AE10" s="295"/>
      <c r="AF10" s="295"/>
      <c r="AG10" s="306"/>
      <c r="AH10" s="298"/>
      <c r="AI10" s="295"/>
      <c r="AJ10" s="295"/>
      <c r="AK10" s="298"/>
      <c r="AL10" s="298"/>
      <c r="AM10" s="306"/>
      <c r="AN10" s="306"/>
      <c r="AO10" s="306"/>
      <c r="AP10" s="306"/>
      <c r="AQ10" s="306"/>
      <c r="AR10" s="295"/>
      <c r="AS10" s="295"/>
      <c r="AT10" s="29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181</v>
      </c>
    </row>
    <row r="11" spans="2:223" s="7" customFormat="1" ht="31.5" customHeight="1" x14ac:dyDescent="0.35">
      <c r="B11" s="314"/>
      <c r="C11" s="314"/>
      <c r="D11" s="320"/>
      <c r="E11" s="296"/>
      <c r="F11" s="296"/>
      <c r="G11" s="296"/>
      <c r="H11" s="310"/>
      <c r="I11" s="287"/>
      <c r="J11" s="287"/>
      <c r="K11" s="287"/>
      <c r="L11" s="299"/>
      <c r="M11" s="296"/>
      <c r="N11" s="310"/>
      <c r="O11" s="296"/>
      <c r="P11" s="296"/>
      <c r="Q11" s="310"/>
      <c r="R11" s="310"/>
      <c r="S11" s="296"/>
      <c r="T11" s="296"/>
      <c r="U11" s="296"/>
      <c r="V11" s="296"/>
      <c r="W11" s="296"/>
      <c r="X11" s="296"/>
      <c r="Y11" s="296"/>
      <c r="Z11" s="296"/>
      <c r="AA11" s="1" t="s">
        <v>44</v>
      </c>
      <c r="AB11" s="1" t="s">
        <v>16</v>
      </c>
      <c r="AC11" s="1" t="s">
        <v>44</v>
      </c>
      <c r="AD11" s="1" t="s">
        <v>16</v>
      </c>
      <c r="AE11" s="296"/>
      <c r="AF11" s="296"/>
      <c r="AG11" s="307"/>
      <c r="AH11" s="299"/>
      <c r="AI11" s="296"/>
      <c r="AJ11" s="296"/>
      <c r="AK11" s="299"/>
      <c r="AL11" s="299"/>
      <c r="AM11" s="307"/>
      <c r="AN11" s="307"/>
      <c r="AO11" s="307"/>
      <c r="AP11" s="307"/>
      <c r="AQ11" s="307"/>
      <c r="AR11" s="296"/>
      <c r="AS11" s="296"/>
      <c r="AT11" s="293"/>
      <c r="AU11" s="283" t="s">
        <v>45</v>
      </c>
      <c r="AV11" s="283" t="s">
        <v>45</v>
      </c>
      <c r="AW11" s="283" t="s">
        <v>45</v>
      </c>
      <c r="AX11" s="283" t="s">
        <v>45</v>
      </c>
      <c r="AY11" s="283" t="s">
        <v>45</v>
      </c>
      <c r="AZ11" s="283" t="s">
        <v>45</v>
      </c>
      <c r="BA11" s="283" t="s">
        <v>45</v>
      </c>
      <c r="BB11" s="283" t="s">
        <v>45</v>
      </c>
      <c r="BC11" s="283" t="s">
        <v>45</v>
      </c>
      <c r="BD11" s="283" t="s">
        <v>45</v>
      </c>
      <c r="BE11" s="283" t="s">
        <v>45</v>
      </c>
      <c r="BF11" s="283" t="s">
        <v>45</v>
      </c>
      <c r="BG11" s="283" t="s">
        <v>45</v>
      </c>
      <c r="BH11" s="283" t="s">
        <v>45</v>
      </c>
      <c r="BI11" s="283" t="s">
        <v>45</v>
      </c>
      <c r="BJ11" s="283" t="s">
        <v>45</v>
      </c>
      <c r="BK11" s="283" t="s">
        <v>45</v>
      </c>
      <c r="BL11" s="303" t="s">
        <v>46</v>
      </c>
      <c r="HO11" s="12" t="s">
        <v>182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5"/>
      <c r="AU12" s="284"/>
      <c r="AV12" s="284"/>
      <c r="AW12" s="284"/>
      <c r="AX12" s="284"/>
      <c r="AY12" s="284"/>
      <c r="AZ12" s="284"/>
      <c r="BA12" s="284"/>
      <c r="BB12" s="284"/>
      <c r="BC12" s="284"/>
      <c r="BD12" s="284"/>
      <c r="BE12" s="284"/>
      <c r="BF12" s="284"/>
      <c r="BG12" s="284"/>
      <c r="BH12" s="284"/>
      <c r="BI12" s="284"/>
      <c r="BJ12" s="284"/>
      <c r="BK12" s="284"/>
      <c r="BL12" s="304"/>
      <c r="BM12" s="12" t="s">
        <v>187</v>
      </c>
      <c r="HO12" s="12" t="s">
        <v>183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v>9391</v>
      </c>
      <c r="E13" s="15">
        <v>6450</v>
      </c>
      <c r="F13" s="15">
        <v>2941</v>
      </c>
      <c r="G13" s="15">
        <v>1518</v>
      </c>
      <c r="H13" s="15">
        <v>1338</v>
      </c>
      <c r="I13" s="15">
        <v>818</v>
      </c>
      <c r="J13" s="15">
        <v>638</v>
      </c>
      <c r="K13" s="15">
        <v>599</v>
      </c>
      <c r="L13" s="15">
        <v>1586</v>
      </c>
      <c r="M13" s="15">
        <v>4870</v>
      </c>
      <c r="N13" s="15">
        <v>1499</v>
      </c>
      <c r="O13" s="15">
        <v>4830</v>
      </c>
      <c r="P13" s="15">
        <v>4561</v>
      </c>
      <c r="Q13" s="15">
        <v>911</v>
      </c>
      <c r="R13" s="15">
        <v>337</v>
      </c>
      <c r="S13" s="15">
        <v>2232</v>
      </c>
      <c r="T13" s="15">
        <v>1715</v>
      </c>
      <c r="U13" s="15">
        <v>3366</v>
      </c>
      <c r="V13" s="15">
        <v>249</v>
      </c>
      <c r="W13" s="15">
        <v>918</v>
      </c>
      <c r="X13" s="15">
        <v>5831</v>
      </c>
      <c r="Y13" s="15">
        <v>3543</v>
      </c>
      <c r="Z13" s="15">
        <v>17</v>
      </c>
      <c r="AA13" s="15">
        <v>60</v>
      </c>
      <c r="AB13" s="15">
        <v>34</v>
      </c>
      <c r="AC13" s="15">
        <v>220</v>
      </c>
      <c r="AD13" s="15">
        <v>135</v>
      </c>
      <c r="AE13" s="15">
        <v>43</v>
      </c>
      <c r="AF13" s="15">
        <v>149</v>
      </c>
      <c r="AG13" s="15">
        <v>4</v>
      </c>
      <c r="AH13" s="15">
        <v>1</v>
      </c>
      <c r="AI13" s="15">
        <v>0</v>
      </c>
      <c r="AJ13" s="15">
        <v>9</v>
      </c>
      <c r="AK13" s="15">
        <v>0</v>
      </c>
      <c r="AL13" s="15">
        <v>34</v>
      </c>
      <c r="AM13" s="15">
        <v>91</v>
      </c>
      <c r="AN13" s="15">
        <v>4</v>
      </c>
      <c r="AO13" s="15">
        <v>0</v>
      </c>
      <c r="AP13" s="15">
        <v>0</v>
      </c>
      <c r="AQ13" s="15">
        <v>0</v>
      </c>
      <c r="AR13" s="15">
        <v>13</v>
      </c>
      <c r="AS13" s="15">
        <v>9391</v>
      </c>
      <c r="AT13" s="116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184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v>5697</v>
      </c>
      <c r="E14" s="22">
        <v>4050</v>
      </c>
      <c r="F14" s="22">
        <v>1647</v>
      </c>
      <c r="G14" s="22">
        <v>1048</v>
      </c>
      <c r="H14" s="22">
        <v>938</v>
      </c>
      <c r="I14" s="22">
        <v>560</v>
      </c>
      <c r="J14" s="22">
        <v>433</v>
      </c>
      <c r="K14" s="22">
        <v>381</v>
      </c>
      <c r="L14" s="22">
        <v>845</v>
      </c>
      <c r="M14" s="22">
        <v>2863</v>
      </c>
      <c r="N14" s="22">
        <v>785</v>
      </c>
      <c r="O14" s="22">
        <v>2738</v>
      </c>
      <c r="P14" s="22">
        <v>2959</v>
      </c>
      <c r="Q14" s="22">
        <v>407</v>
      </c>
      <c r="R14" s="22">
        <v>99</v>
      </c>
      <c r="S14" s="22">
        <v>1308</v>
      </c>
      <c r="T14" s="22">
        <v>1089</v>
      </c>
      <c r="U14" s="22">
        <v>2160</v>
      </c>
      <c r="V14" s="22">
        <v>163</v>
      </c>
      <c r="W14" s="22">
        <v>570</v>
      </c>
      <c r="X14" s="22">
        <v>4064</v>
      </c>
      <c r="Y14" s="22">
        <v>1491</v>
      </c>
      <c r="Z14" s="22">
        <v>142</v>
      </c>
      <c r="AA14" s="22">
        <v>63</v>
      </c>
      <c r="AB14" s="22">
        <v>33</v>
      </c>
      <c r="AC14" s="22">
        <v>167</v>
      </c>
      <c r="AD14" s="22">
        <v>80</v>
      </c>
      <c r="AE14" s="22">
        <v>12</v>
      </c>
      <c r="AF14" s="22">
        <v>73</v>
      </c>
      <c r="AG14" s="22">
        <v>3</v>
      </c>
      <c r="AH14" s="22">
        <v>0</v>
      </c>
      <c r="AI14" s="22">
        <v>0</v>
      </c>
      <c r="AJ14" s="22">
        <v>8</v>
      </c>
      <c r="AK14" s="22">
        <v>0</v>
      </c>
      <c r="AL14" s="22">
        <v>5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16</v>
      </c>
      <c r="AS14" s="22">
        <v>5697</v>
      </c>
      <c r="AT14" s="116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185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v>9391</v>
      </c>
      <c r="E15" s="15">
        <v>6450</v>
      </c>
      <c r="F15" s="15">
        <v>2941</v>
      </c>
      <c r="G15" s="15">
        <v>1518</v>
      </c>
      <c r="H15" s="15">
        <v>1338</v>
      </c>
      <c r="I15" s="15">
        <v>818</v>
      </c>
      <c r="J15" s="15">
        <v>638</v>
      </c>
      <c r="K15" s="15">
        <v>599</v>
      </c>
      <c r="L15" s="15">
        <v>1586</v>
      </c>
      <c r="M15" s="15">
        <v>4870</v>
      </c>
      <c r="N15" s="15">
        <v>1499</v>
      </c>
      <c r="O15" s="15">
        <v>4830</v>
      </c>
      <c r="P15" s="15">
        <v>4561</v>
      </c>
      <c r="Q15" s="15">
        <v>911</v>
      </c>
      <c r="R15" s="15">
        <v>337</v>
      </c>
      <c r="S15" s="15">
        <v>2232</v>
      </c>
      <c r="T15" s="15">
        <v>1715</v>
      </c>
      <c r="U15" s="15">
        <v>3366</v>
      </c>
      <c r="V15" s="15">
        <v>249</v>
      </c>
      <c r="W15" s="15">
        <v>918</v>
      </c>
      <c r="X15" s="15">
        <v>5831</v>
      </c>
      <c r="Y15" s="15">
        <v>3543</v>
      </c>
      <c r="Z15" s="15">
        <v>17</v>
      </c>
      <c r="AA15" s="15">
        <v>60</v>
      </c>
      <c r="AB15" s="15">
        <v>34</v>
      </c>
      <c r="AC15" s="15">
        <v>220</v>
      </c>
      <c r="AD15" s="15">
        <v>135</v>
      </c>
      <c r="AE15" s="15">
        <v>43</v>
      </c>
      <c r="AF15" s="15">
        <v>149</v>
      </c>
      <c r="AG15" s="15">
        <v>4</v>
      </c>
      <c r="AH15" s="15">
        <v>1</v>
      </c>
      <c r="AI15" s="15">
        <v>0</v>
      </c>
      <c r="AJ15" s="15">
        <v>9</v>
      </c>
      <c r="AK15" s="15">
        <v>0</v>
      </c>
      <c r="AL15" s="15">
        <v>34</v>
      </c>
      <c r="AM15" s="15">
        <v>91</v>
      </c>
      <c r="AN15" s="15">
        <v>4</v>
      </c>
      <c r="AO15" s="15">
        <v>0</v>
      </c>
      <c r="AP15" s="15">
        <v>0</v>
      </c>
      <c r="AQ15" s="15">
        <v>0</v>
      </c>
      <c r="AR15" s="15">
        <v>13</v>
      </c>
      <c r="AS15" s="15">
        <v>9391</v>
      </c>
      <c r="AT15" s="116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0">IF(S15&lt;=S13," ","GRESEALA")</f>
        <v xml:space="preserve"> </v>
      </c>
      <c r="BF15" s="17" t="str">
        <f t="shared" si="0"/>
        <v xml:space="preserve"> </v>
      </c>
      <c r="BG15" s="17" t="str">
        <f t="shared" si="0"/>
        <v xml:space="preserve"> </v>
      </c>
      <c r="BH15" s="17" t="str">
        <f t="shared" si="0"/>
        <v xml:space="preserve"> </v>
      </c>
      <c r="BI15" s="17" t="str">
        <f t="shared" si="0"/>
        <v xml:space="preserve"> </v>
      </c>
      <c r="BJ15" s="17" t="str">
        <f t="shared" si="0"/>
        <v xml:space="preserve"> </v>
      </c>
      <c r="BK15" s="17" t="str">
        <f t="shared" si="0"/>
        <v xml:space="preserve"> </v>
      </c>
      <c r="BL15" s="12"/>
      <c r="HO15" s="12" t="s">
        <v>186</v>
      </c>
    </row>
    <row r="16" spans="2:223" ht="42" customHeight="1" x14ac:dyDescent="0.35">
      <c r="B16" s="20" t="s">
        <v>53</v>
      </c>
      <c r="C16" s="28" t="s">
        <v>54</v>
      </c>
      <c r="D16" s="29">
        <v>5697</v>
      </c>
      <c r="E16" s="22">
        <v>4050</v>
      </c>
      <c r="F16" s="22">
        <v>1647</v>
      </c>
      <c r="G16" s="22">
        <v>1048</v>
      </c>
      <c r="H16" s="22">
        <v>938</v>
      </c>
      <c r="I16" s="22">
        <v>560</v>
      </c>
      <c r="J16" s="22">
        <v>433</v>
      </c>
      <c r="K16" s="22">
        <v>381</v>
      </c>
      <c r="L16" s="22">
        <v>845</v>
      </c>
      <c r="M16" s="22">
        <v>2863</v>
      </c>
      <c r="N16" s="22">
        <v>785</v>
      </c>
      <c r="O16" s="22">
        <v>2738</v>
      </c>
      <c r="P16" s="22">
        <v>2959</v>
      </c>
      <c r="Q16" s="22">
        <v>407</v>
      </c>
      <c r="R16" s="22">
        <v>99</v>
      </c>
      <c r="S16" s="22">
        <v>1308</v>
      </c>
      <c r="T16" s="22">
        <v>1089</v>
      </c>
      <c r="U16" s="22">
        <v>2160</v>
      </c>
      <c r="V16" s="22">
        <v>163</v>
      </c>
      <c r="W16" s="22">
        <v>570</v>
      </c>
      <c r="X16" s="22">
        <v>4064</v>
      </c>
      <c r="Y16" s="22">
        <v>1491</v>
      </c>
      <c r="Z16" s="22">
        <v>142</v>
      </c>
      <c r="AA16" s="22">
        <v>63</v>
      </c>
      <c r="AB16" s="22">
        <v>33</v>
      </c>
      <c r="AC16" s="22">
        <v>167</v>
      </c>
      <c r="AD16" s="22">
        <v>80</v>
      </c>
      <c r="AE16" s="22">
        <v>12</v>
      </c>
      <c r="AF16" s="22">
        <v>73</v>
      </c>
      <c r="AG16" s="22">
        <v>3</v>
      </c>
      <c r="AH16" s="22">
        <v>0</v>
      </c>
      <c r="AI16" s="22">
        <v>0</v>
      </c>
      <c r="AJ16" s="22">
        <v>8</v>
      </c>
      <c r="AK16" s="22">
        <v>0</v>
      </c>
      <c r="AL16" s="22">
        <v>5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16</v>
      </c>
      <c r="AS16" s="22">
        <v>5697</v>
      </c>
      <c r="AT16" s="116"/>
      <c r="AU16" s="17" t="str">
        <f t="shared" ref="AU16:BB16" si="1">IF(AC15&lt;=AC13," ","GRESEALA")</f>
        <v xml:space="preserve"> </v>
      </c>
      <c r="AV16" s="17" t="str">
        <f t="shared" si="1"/>
        <v xml:space="preserve"> </v>
      </c>
      <c r="AW16" s="17" t="str">
        <f t="shared" si="1"/>
        <v xml:space="preserve"> </v>
      </c>
      <c r="AX16" s="17" t="str">
        <f t="shared" si="1"/>
        <v xml:space="preserve"> </v>
      </c>
      <c r="AY16" s="17" t="str">
        <f t="shared" si="1"/>
        <v xml:space="preserve"> </v>
      </c>
      <c r="AZ16" s="17" t="str">
        <f t="shared" si="1"/>
        <v xml:space="preserve"> </v>
      </c>
      <c r="BA16" s="17" t="str">
        <f t="shared" si="1"/>
        <v xml:space="preserve"> </v>
      </c>
      <c r="BB16" s="17" t="str">
        <f t="shared" si="1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v>5203</v>
      </c>
      <c r="E17" s="33">
        <v>3733</v>
      </c>
      <c r="F17" s="33">
        <v>1470</v>
      </c>
      <c r="G17" s="33">
        <v>975</v>
      </c>
      <c r="H17" s="33">
        <v>887</v>
      </c>
      <c r="I17" s="33">
        <v>507</v>
      </c>
      <c r="J17" s="33">
        <v>403</v>
      </c>
      <c r="K17" s="33">
        <v>340</v>
      </c>
      <c r="L17" s="33">
        <v>728</v>
      </c>
      <c r="M17" s="33">
        <v>2653</v>
      </c>
      <c r="N17" s="33">
        <v>724</v>
      </c>
      <c r="O17" s="33">
        <v>2523</v>
      </c>
      <c r="P17" s="33">
        <v>2680</v>
      </c>
      <c r="Q17" s="33">
        <v>362</v>
      </c>
      <c r="R17" s="33">
        <v>83</v>
      </c>
      <c r="S17" s="33">
        <v>1205</v>
      </c>
      <c r="T17" s="33">
        <v>986</v>
      </c>
      <c r="U17" s="33">
        <v>1984</v>
      </c>
      <c r="V17" s="33">
        <v>149</v>
      </c>
      <c r="W17" s="33">
        <v>517</v>
      </c>
      <c r="X17" s="33">
        <v>3833</v>
      </c>
      <c r="Y17" s="33">
        <v>1247</v>
      </c>
      <c r="Z17" s="33">
        <v>123</v>
      </c>
      <c r="AA17" s="33">
        <v>54</v>
      </c>
      <c r="AB17" s="33">
        <v>29</v>
      </c>
      <c r="AC17" s="33">
        <v>166</v>
      </c>
      <c r="AD17" s="33">
        <v>79</v>
      </c>
      <c r="AE17" s="33">
        <v>10</v>
      </c>
      <c r="AF17" s="33">
        <v>63</v>
      </c>
      <c r="AG17" s="33">
        <v>3</v>
      </c>
      <c r="AH17" s="33">
        <v>0</v>
      </c>
      <c r="AI17" s="33">
        <v>0</v>
      </c>
      <c r="AJ17" s="33">
        <v>8</v>
      </c>
      <c r="AK17" s="33">
        <v>0</v>
      </c>
      <c r="AL17" s="33">
        <v>4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16</v>
      </c>
      <c r="AS17" s="33">
        <v>5203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2">IF(S16&lt;=S14," ","GRESEALA")</f>
        <v xml:space="preserve"> </v>
      </c>
      <c r="AY17" s="17" t="str">
        <f t="shared" si="2"/>
        <v xml:space="preserve"> </v>
      </c>
      <c r="AZ17" s="17" t="str">
        <f t="shared" si="2"/>
        <v xml:space="preserve"> </v>
      </c>
      <c r="BA17" s="17" t="str">
        <f t="shared" si="2"/>
        <v xml:space="preserve"> </v>
      </c>
      <c r="BB17" s="17" t="str">
        <f t="shared" si="2"/>
        <v xml:space="preserve"> </v>
      </c>
      <c r="BC17" s="17" t="str">
        <f t="shared" si="2"/>
        <v xml:space="preserve"> </v>
      </c>
      <c r="BD17" s="17" t="str">
        <f t="shared" si="2"/>
        <v xml:space="preserve"> </v>
      </c>
      <c r="BE17" s="17" t="str">
        <f t="shared" si="2"/>
        <v xml:space="preserve"> </v>
      </c>
      <c r="BF17" s="17" t="str">
        <f t="shared" si="2"/>
        <v xml:space="preserve"> </v>
      </c>
      <c r="BG17" s="17" t="str">
        <f t="shared" si="2"/>
        <v xml:space="preserve"> </v>
      </c>
      <c r="BH17" s="17" t="str">
        <f t="shared" si="2"/>
        <v xml:space="preserve"> </v>
      </c>
      <c r="BI17" s="17" t="str">
        <f t="shared" si="2"/>
        <v xml:space="preserve"> </v>
      </c>
      <c r="BJ17" s="17" t="str">
        <f t="shared" si="2"/>
        <v xml:space="preserve"> </v>
      </c>
      <c r="BK17" s="17" t="str">
        <f t="shared" si="2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v>494</v>
      </c>
      <c r="E18" s="33">
        <v>317</v>
      </c>
      <c r="F18" s="33">
        <v>177</v>
      </c>
      <c r="G18" s="33">
        <v>73</v>
      </c>
      <c r="H18" s="33">
        <v>51</v>
      </c>
      <c r="I18" s="33">
        <v>53</v>
      </c>
      <c r="J18" s="33">
        <v>30</v>
      </c>
      <c r="K18" s="33">
        <v>41</v>
      </c>
      <c r="L18" s="33">
        <v>117</v>
      </c>
      <c r="M18" s="33">
        <v>210</v>
      </c>
      <c r="N18" s="33">
        <v>61</v>
      </c>
      <c r="O18" s="33">
        <v>215</v>
      </c>
      <c r="P18" s="33">
        <v>279</v>
      </c>
      <c r="Q18" s="33">
        <v>45</v>
      </c>
      <c r="R18" s="33">
        <v>16</v>
      </c>
      <c r="S18" s="33">
        <v>103</v>
      </c>
      <c r="T18" s="33">
        <v>103</v>
      </c>
      <c r="U18" s="33">
        <v>176</v>
      </c>
      <c r="V18" s="33">
        <v>14</v>
      </c>
      <c r="W18" s="33">
        <v>53</v>
      </c>
      <c r="X18" s="33">
        <v>231</v>
      </c>
      <c r="Y18" s="33">
        <v>244</v>
      </c>
      <c r="Z18" s="33">
        <v>19</v>
      </c>
      <c r="AA18" s="33">
        <v>9</v>
      </c>
      <c r="AB18" s="33">
        <v>4</v>
      </c>
      <c r="AC18" s="33">
        <v>1</v>
      </c>
      <c r="AD18" s="33">
        <v>1</v>
      </c>
      <c r="AE18" s="33">
        <v>2</v>
      </c>
      <c r="AF18" s="33">
        <v>10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1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494</v>
      </c>
      <c r="AT18" s="37"/>
      <c r="AU18" s="17" t="str">
        <f t="shared" ref="AU18:AZ18" si="3">IF(AG16&lt;=AG14," ","GRESEALA")</f>
        <v xml:space="preserve"> </v>
      </c>
      <c r="AV18" s="17" t="str">
        <f t="shared" si="3"/>
        <v xml:space="preserve"> </v>
      </c>
      <c r="AW18" s="17" t="str">
        <f t="shared" si="3"/>
        <v xml:space="preserve"> </v>
      </c>
      <c r="AX18" s="17" t="str">
        <f t="shared" si="3"/>
        <v xml:space="preserve"> </v>
      </c>
      <c r="AY18" s="17" t="str">
        <f t="shared" si="3"/>
        <v xml:space="preserve"> </v>
      </c>
      <c r="AZ18" s="17" t="str">
        <f t="shared" si="3"/>
        <v xml:space="preserve"> </v>
      </c>
      <c r="BA18" s="17" t="str">
        <f>IF(AR16&lt;=AR14," ","GRESEALA")</f>
        <v xml:space="preserve"> </v>
      </c>
      <c r="BB18" s="17" t="str">
        <f>IF(AS16&lt;=AS14," ","GRESEALA")</f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0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4">IF(S17+S18=S16," ","GRESEALA")</f>
        <v xml:space="preserve"> </v>
      </c>
      <c r="AX19" s="17" t="str">
        <f t="shared" si="4"/>
        <v xml:space="preserve"> </v>
      </c>
      <c r="AY19" s="17" t="str">
        <f t="shared" si="4"/>
        <v xml:space="preserve"> </v>
      </c>
      <c r="AZ19" s="17" t="str">
        <f t="shared" si="4"/>
        <v xml:space="preserve"> </v>
      </c>
      <c r="BA19" s="17" t="str">
        <f t="shared" si="4"/>
        <v xml:space="preserve"> </v>
      </c>
      <c r="BB19" s="17" t="str">
        <f t="shared" si="4"/>
        <v xml:space="preserve"> </v>
      </c>
      <c r="BC19" s="17" t="str">
        <f t="shared" si="4"/>
        <v xml:space="preserve"> </v>
      </c>
      <c r="BD19" s="17" t="str">
        <f t="shared" si="4"/>
        <v xml:space="preserve"> </v>
      </c>
      <c r="BE19" s="17" t="str">
        <f t="shared" si="4"/>
        <v xml:space="preserve"> </v>
      </c>
      <c r="BF19" s="17" t="str">
        <f t="shared" si="4"/>
        <v xml:space="preserve"> </v>
      </c>
      <c r="BG19" s="17" t="str">
        <f t="shared" si="4"/>
        <v xml:space="preserve"> </v>
      </c>
      <c r="BH19" s="17" t="str">
        <f t="shared" si="4"/>
        <v xml:space="preserve"> </v>
      </c>
      <c r="BI19" s="17" t="str">
        <f t="shared" si="4"/>
        <v xml:space="preserve"> </v>
      </c>
      <c r="BJ19" s="17" t="str">
        <f t="shared" si="4"/>
        <v xml:space="preserve"> </v>
      </c>
      <c r="BK19" s="17" t="str">
        <f t="shared" si="4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116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>IF(AR17+AR18=AR16," ","GRESEALA")</f>
        <v xml:space="preserve"> </v>
      </c>
      <c r="BA20" s="17" t="str">
        <f>IF(AS17+AS18=AS16," ","GRESEALA")</f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5">IF(K21+K22=K20," ","GRESEALA")</f>
        <v xml:space="preserve"> </v>
      </c>
      <c r="AX21" s="17" t="str">
        <f t="shared" si="5"/>
        <v xml:space="preserve"> </v>
      </c>
      <c r="AY21" s="17" t="str">
        <f t="shared" si="5"/>
        <v xml:space="preserve"> </v>
      </c>
      <c r="AZ21" s="17" t="str">
        <f t="shared" si="5"/>
        <v xml:space="preserve"> </v>
      </c>
      <c r="BA21" s="17" t="str">
        <f t="shared" si="5"/>
        <v xml:space="preserve"> </v>
      </c>
      <c r="BB21" s="17" t="str">
        <f t="shared" si="5"/>
        <v xml:space="preserve"> </v>
      </c>
      <c r="BC21" s="17" t="str">
        <f t="shared" si="5"/>
        <v xml:space="preserve"> </v>
      </c>
      <c r="BD21" s="17" t="str">
        <f t="shared" ref="BD21:BK21" si="6">IF(S21+S22=S20," ","GRESEALA")</f>
        <v xml:space="preserve"> </v>
      </c>
      <c r="BE21" s="17" t="str">
        <f t="shared" si="6"/>
        <v xml:space="preserve"> </v>
      </c>
      <c r="BF21" s="17" t="str">
        <f t="shared" si="6"/>
        <v xml:space="preserve"> </v>
      </c>
      <c r="BG21" s="17" t="str">
        <f t="shared" si="6"/>
        <v xml:space="preserve"> </v>
      </c>
      <c r="BH21" s="17" t="str">
        <f t="shared" si="6"/>
        <v xml:space="preserve"> </v>
      </c>
      <c r="BI21" s="17" t="str">
        <f t="shared" si="6"/>
        <v xml:space="preserve"> </v>
      </c>
      <c r="BJ21" s="17" t="str">
        <f t="shared" si="6"/>
        <v xml:space="preserve"> </v>
      </c>
      <c r="BK21" s="17" t="str">
        <f t="shared" si="6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7">IF(AA21+AA22=AA20," ","GRESEALA")</f>
        <v xml:space="preserve"> </v>
      </c>
      <c r="AV22" s="17" t="str">
        <f t="shared" si="7"/>
        <v xml:space="preserve"> </v>
      </c>
      <c r="AW22" s="17" t="str">
        <f t="shared" si="7"/>
        <v xml:space="preserve"> </v>
      </c>
      <c r="AX22" s="17" t="str">
        <f t="shared" si="7"/>
        <v xml:space="preserve"> </v>
      </c>
      <c r="AY22" s="17" t="str">
        <f t="shared" si="7"/>
        <v xml:space="preserve"> </v>
      </c>
      <c r="AZ22" s="17" t="str">
        <f t="shared" si="7"/>
        <v xml:space="preserve"> </v>
      </c>
      <c r="BA22" s="17" t="str">
        <f t="shared" si="7"/>
        <v xml:space="preserve"> </v>
      </c>
      <c r="BB22" s="17" t="str">
        <f t="shared" si="7"/>
        <v xml:space="preserve"> </v>
      </c>
      <c r="BC22" s="17" t="str">
        <f t="shared" si="7"/>
        <v xml:space="preserve"> </v>
      </c>
      <c r="BD22" s="17" t="str">
        <f t="shared" si="7"/>
        <v xml:space="preserve"> </v>
      </c>
      <c r="BE22" s="17" t="str">
        <f t="shared" si="7"/>
        <v xml:space="preserve"> </v>
      </c>
      <c r="BF22" s="17" t="str">
        <f t="shared" si="7"/>
        <v xml:space="preserve"> </v>
      </c>
      <c r="BG22" s="17" t="str">
        <f>IF(AR21+AR22=AR20," ","GRESEALA")</f>
        <v xml:space="preserve"> </v>
      </c>
      <c r="BH22" s="17" t="str">
        <f>IF(AS21+AS22=AS20," ","GRESEALA")</f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6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8">IF(K24+K25=K23," ","GRESEALA")</f>
        <v xml:space="preserve"> </v>
      </c>
      <c r="BE23" s="17" t="str">
        <f t="shared" si="8"/>
        <v xml:space="preserve"> </v>
      </c>
      <c r="BF23" s="17" t="str">
        <f t="shared" si="8"/>
        <v xml:space="preserve"> </v>
      </c>
      <c r="BG23" s="17" t="str">
        <f t="shared" si="8"/>
        <v xml:space="preserve"> </v>
      </c>
      <c r="BH23" s="17" t="str">
        <f t="shared" si="8"/>
        <v xml:space="preserve"> </v>
      </c>
      <c r="BI23" s="17" t="str">
        <f t="shared" si="8"/>
        <v xml:space="preserve"> </v>
      </c>
      <c r="BJ23" s="17" t="str">
        <f t="shared" si="8"/>
        <v xml:space="preserve"> </v>
      </c>
      <c r="BK23" s="17" t="str">
        <f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/>
      <c r="AU24" s="17" t="str">
        <f t="shared" ref="AU24:BK24" si="9">IF(T24+T25=T23," ","GRESEALA")</f>
        <v xml:space="preserve"> </v>
      </c>
      <c r="AV24" s="17" t="str">
        <f t="shared" si="9"/>
        <v xml:space="preserve"> </v>
      </c>
      <c r="AW24" s="17" t="str">
        <f t="shared" si="9"/>
        <v xml:space="preserve"> </v>
      </c>
      <c r="AX24" s="17" t="str">
        <f t="shared" si="9"/>
        <v xml:space="preserve"> </v>
      </c>
      <c r="AY24" s="17" t="str">
        <f t="shared" si="9"/>
        <v xml:space="preserve"> </v>
      </c>
      <c r="AZ24" s="17" t="str">
        <f t="shared" si="9"/>
        <v xml:space="preserve"> </v>
      </c>
      <c r="BA24" s="17" t="str">
        <f t="shared" si="9"/>
        <v xml:space="preserve"> </v>
      </c>
      <c r="BB24" s="17" t="str">
        <f t="shared" si="9"/>
        <v xml:space="preserve"> </v>
      </c>
      <c r="BC24" s="17" t="str">
        <f t="shared" si="9"/>
        <v xml:space="preserve"> </v>
      </c>
      <c r="BD24" s="17" t="str">
        <f t="shared" si="9"/>
        <v xml:space="preserve"> </v>
      </c>
      <c r="BE24" s="17" t="str">
        <f t="shared" si="9"/>
        <v xml:space="preserve"> </v>
      </c>
      <c r="BF24" s="17" t="str">
        <f t="shared" si="9"/>
        <v xml:space="preserve"> </v>
      </c>
      <c r="BG24" s="17" t="str">
        <f t="shared" si="9"/>
        <v xml:space="preserve"> </v>
      </c>
      <c r="BH24" s="17" t="str">
        <f t="shared" si="9"/>
        <v xml:space="preserve"> </v>
      </c>
      <c r="BI24" s="17" t="str">
        <f t="shared" si="9"/>
        <v xml:space="preserve"> </v>
      </c>
      <c r="BJ24" s="17" t="str">
        <f t="shared" si="9"/>
        <v xml:space="preserve"> </v>
      </c>
      <c r="BK24" s="17" t="str">
        <f t="shared" si="9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116"/>
      <c r="AU26" s="17" t="str">
        <f t="shared" ref="AU26:AZ26" si="10">IF(L27+L28=L26," ","GRESEALA")</f>
        <v xml:space="preserve"> </v>
      </c>
      <c r="AV26" s="17" t="str">
        <f t="shared" si="10"/>
        <v xml:space="preserve"> </v>
      </c>
      <c r="AW26" s="17" t="str">
        <f t="shared" si="10"/>
        <v xml:space="preserve"> </v>
      </c>
      <c r="AX26" s="17" t="str">
        <f t="shared" si="10"/>
        <v xml:space="preserve"> </v>
      </c>
      <c r="AY26" s="17" t="str">
        <f t="shared" si="10"/>
        <v xml:space="preserve"> </v>
      </c>
      <c r="AZ26" s="17" t="str">
        <f t="shared" si="10"/>
        <v xml:space="preserve"> </v>
      </c>
      <c r="BA26" s="17" t="str">
        <f t="shared" ref="BA26:BK26" si="11">IF(S27+S28=S26," ","GRESEALA")</f>
        <v xml:space="preserve"> </v>
      </c>
      <c r="BB26" s="17" t="str">
        <f t="shared" si="11"/>
        <v xml:space="preserve"> </v>
      </c>
      <c r="BC26" s="17" t="str">
        <f t="shared" si="11"/>
        <v xml:space="preserve"> </v>
      </c>
      <c r="BD26" s="17" t="str">
        <f t="shared" si="11"/>
        <v xml:space="preserve"> </v>
      </c>
      <c r="BE26" s="17" t="str">
        <f t="shared" si="11"/>
        <v xml:space="preserve"> </v>
      </c>
      <c r="BF26" s="17" t="str">
        <f t="shared" si="11"/>
        <v xml:space="preserve"> </v>
      </c>
      <c r="BG26" s="17" t="str">
        <f t="shared" si="11"/>
        <v xml:space="preserve"> </v>
      </c>
      <c r="BH26" s="17" t="str">
        <f t="shared" si="11"/>
        <v xml:space="preserve"> </v>
      </c>
      <c r="BI26" s="17" t="str">
        <f t="shared" si="11"/>
        <v xml:space="preserve"> </v>
      </c>
      <c r="BJ26" s="17" t="str">
        <f t="shared" si="11"/>
        <v xml:space="preserve"> </v>
      </c>
      <c r="BK26" s="17" t="str">
        <f t="shared" si="11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12">IF(AD27+AD28=AD26," ","GRESEALA")</f>
        <v xml:space="preserve"> </v>
      </c>
      <c r="AV27" s="17" t="str">
        <f t="shared" si="12"/>
        <v xml:space="preserve"> </v>
      </c>
      <c r="AW27" s="17" t="str">
        <f t="shared" si="12"/>
        <v xml:space="preserve"> </v>
      </c>
      <c r="AX27" s="17" t="str">
        <f t="shared" si="12"/>
        <v xml:space="preserve"> </v>
      </c>
      <c r="AY27" s="17" t="str">
        <f t="shared" si="12"/>
        <v xml:space="preserve"> </v>
      </c>
      <c r="AZ27" s="17" t="str">
        <f t="shared" si="12"/>
        <v xml:space="preserve"> </v>
      </c>
      <c r="BA27" s="17" t="str">
        <f t="shared" si="12"/>
        <v xml:space="preserve"> </v>
      </c>
      <c r="BB27" s="17" t="str">
        <f t="shared" si="12"/>
        <v xml:space="preserve"> </v>
      </c>
      <c r="BC27" s="17" t="str">
        <f t="shared" si="12"/>
        <v xml:space="preserve"> </v>
      </c>
      <c r="BD27" s="17" t="str">
        <f>IF(AR27+AR28=AR26," ","GRESEALA")</f>
        <v xml:space="preserve"> </v>
      </c>
      <c r="BE27" s="17" t="str">
        <f>IF(AS27+AS28=AS26," ","GRESEALA")</f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3">IF(K30+K31=K29," ","GRESEALA")</f>
        <v xml:space="preserve"> </v>
      </c>
      <c r="BB28" s="17" t="str">
        <f t="shared" si="13"/>
        <v xml:space="preserve"> </v>
      </c>
      <c r="BC28" s="17" t="str">
        <f t="shared" si="13"/>
        <v xml:space="preserve"> </v>
      </c>
      <c r="BD28" s="17" t="str">
        <f t="shared" si="13"/>
        <v xml:space="preserve"> </v>
      </c>
      <c r="BE28" s="17" t="str">
        <f t="shared" si="13"/>
        <v xml:space="preserve"> </v>
      </c>
      <c r="BF28" s="17" t="str">
        <f t="shared" si="13"/>
        <v xml:space="preserve"> </v>
      </c>
      <c r="BG28" s="17" t="str">
        <f t="shared" si="13"/>
        <v xml:space="preserve"> </v>
      </c>
      <c r="BH28" s="17" t="str">
        <f>IF(S30+S31=S29," ","GRESEALA")</f>
        <v xml:space="preserve"> </v>
      </c>
      <c r="BI28" s="17" t="str">
        <f>IF(T30+T31=T29," ","GRESEALA")</f>
        <v xml:space="preserve"> </v>
      </c>
      <c r="BJ28" s="17" t="str">
        <f>IF(U30+U31=U29," ","GRESEALA")</f>
        <v xml:space="preserve"> </v>
      </c>
      <c r="BK28" s="17" t="str">
        <f>IF(V30+V31=V29," ","GRESEALA")</f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6"/>
      <c r="AU29" s="17" t="str">
        <f t="shared" ref="AU29:BJ29" si="14">IF(W30+W31=W29," ","GRESEALA")</f>
        <v xml:space="preserve"> </v>
      </c>
      <c r="AV29" s="17" t="str">
        <f t="shared" si="14"/>
        <v xml:space="preserve"> </v>
      </c>
      <c r="AW29" s="17" t="str">
        <f t="shared" si="14"/>
        <v xml:space="preserve"> </v>
      </c>
      <c r="AX29" s="17" t="str">
        <f t="shared" si="14"/>
        <v xml:space="preserve"> </v>
      </c>
      <c r="AY29" s="17" t="str">
        <f t="shared" si="14"/>
        <v xml:space="preserve"> </v>
      </c>
      <c r="AZ29" s="17" t="str">
        <f t="shared" si="14"/>
        <v xml:space="preserve"> </v>
      </c>
      <c r="BA29" s="17" t="str">
        <f t="shared" si="14"/>
        <v xml:space="preserve"> </v>
      </c>
      <c r="BB29" s="17" t="str">
        <f t="shared" si="14"/>
        <v xml:space="preserve"> </v>
      </c>
      <c r="BC29" s="17" t="str">
        <f t="shared" si="14"/>
        <v xml:space="preserve"> </v>
      </c>
      <c r="BD29" s="17" t="str">
        <f t="shared" si="14"/>
        <v xml:space="preserve"> </v>
      </c>
      <c r="BE29" s="17" t="str">
        <f t="shared" si="14"/>
        <v xml:space="preserve"> </v>
      </c>
      <c r="BF29" s="17" t="str">
        <f t="shared" si="14"/>
        <v xml:space="preserve"> </v>
      </c>
      <c r="BG29" s="17" t="str">
        <f t="shared" si="14"/>
        <v xml:space="preserve"> </v>
      </c>
      <c r="BH29" s="17" t="str">
        <f t="shared" si="14"/>
        <v xml:space="preserve"> </v>
      </c>
      <c r="BI29" s="17" t="str">
        <f t="shared" si="14"/>
        <v xml:space="preserve"> </v>
      </c>
      <c r="BJ29" s="17" t="str">
        <f t="shared" si="14"/>
        <v xml:space="preserve"> </v>
      </c>
      <c r="BK29" s="17" t="str">
        <f>IF(AR30+AR31=AR29," ","GRESEALA")</f>
        <v xml:space="preserve"> </v>
      </c>
      <c r="BL29" s="43" t="str">
        <f>IF(AS30+AS31=AS29," ","GRESEALA")</f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15">IF(S33+S34=S32," ","GRESEALA")</f>
        <v xml:space="preserve"> </v>
      </c>
      <c r="AX31" s="17" t="str">
        <f t="shared" si="15"/>
        <v xml:space="preserve"> </v>
      </c>
      <c r="AY31" s="17" t="str">
        <f t="shared" si="15"/>
        <v xml:space="preserve"> </v>
      </c>
      <c r="AZ31" s="17" t="str">
        <f t="shared" si="15"/>
        <v xml:space="preserve"> </v>
      </c>
      <c r="BA31" s="17" t="str">
        <f t="shared" si="15"/>
        <v xml:space="preserve"> </v>
      </c>
      <c r="BB31" s="17" t="str">
        <f t="shared" si="15"/>
        <v xml:space="preserve"> </v>
      </c>
      <c r="BC31" s="17" t="str">
        <f t="shared" si="15"/>
        <v xml:space="preserve"> </v>
      </c>
      <c r="BD31" s="17" t="str">
        <f t="shared" si="15"/>
        <v xml:space="preserve"> </v>
      </c>
      <c r="BE31" s="17" t="str">
        <f t="shared" si="15"/>
        <v xml:space="preserve"> </v>
      </c>
      <c r="BF31" s="17" t="str">
        <f t="shared" si="15"/>
        <v xml:space="preserve"> </v>
      </c>
      <c r="BG31" s="17" t="str">
        <f t="shared" si="15"/>
        <v xml:space="preserve"> </v>
      </c>
      <c r="BH31" s="17" t="str">
        <f t="shared" si="15"/>
        <v xml:space="preserve"> </v>
      </c>
      <c r="BI31" s="17" t="str">
        <f t="shared" si="15"/>
        <v xml:space="preserve"> </v>
      </c>
      <c r="BJ31" s="17" t="str">
        <f t="shared" si="15"/>
        <v xml:space="preserve"> </v>
      </c>
      <c r="BK31" s="17" t="str">
        <f t="shared" si="1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6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>IF(AR33+AR34=AR32," ","GRESEALA")</f>
        <v xml:space="preserve"> </v>
      </c>
      <c r="BA32" s="17" t="str">
        <f>IF(AS33+AS34=AS32," ","GRESEALA")</f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16">IF(K39+K40=K38," ","GRESEALA")</f>
        <v xml:space="preserve"> </v>
      </c>
      <c r="BF33" s="17" t="str">
        <f t="shared" si="16"/>
        <v xml:space="preserve"> </v>
      </c>
      <c r="BG33" s="17" t="str">
        <f t="shared" si="16"/>
        <v xml:space="preserve"> </v>
      </c>
      <c r="BH33" s="17" t="str">
        <f t="shared" si="16"/>
        <v xml:space="preserve"> </v>
      </c>
      <c r="BI33" s="17" t="str">
        <f t="shared" si="16"/>
        <v xml:space="preserve"> </v>
      </c>
      <c r="BJ33" s="17" t="str">
        <f t="shared" si="16"/>
        <v xml:space="preserve"> </v>
      </c>
      <c r="BK33" s="17" t="str">
        <f t="shared" si="16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/>
      <c r="AU34" s="17" t="str">
        <f t="shared" ref="AU34:BK34" si="17">IF(S39+S40=S38," ","GRESEALA")</f>
        <v xml:space="preserve"> </v>
      </c>
      <c r="AV34" s="17" t="str">
        <f t="shared" si="17"/>
        <v xml:space="preserve"> </v>
      </c>
      <c r="AW34" s="17" t="str">
        <f t="shared" si="17"/>
        <v xml:space="preserve"> </v>
      </c>
      <c r="AX34" s="17" t="str">
        <f t="shared" si="17"/>
        <v xml:space="preserve"> </v>
      </c>
      <c r="AY34" s="17" t="str">
        <f t="shared" si="17"/>
        <v xml:space="preserve"> </v>
      </c>
      <c r="AZ34" s="17" t="str">
        <f t="shared" si="17"/>
        <v xml:space="preserve"> </v>
      </c>
      <c r="BA34" s="17" t="str">
        <f t="shared" si="17"/>
        <v xml:space="preserve"> </v>
      </c>
      <c r="BB34" s="17" t="str">
        <f t="shared" si="17"/>
        <v xml:space="preserve"> </v>
      </c>
      <c r="BC34" s="17" t="str">
        <f t="shared" si="17"/>
        <v xml:space="preserve"> </v>
      </c>
      <c r="BD34" s="17" t="str">
        <f t="shared" si="17"/>
        <v xml:space="preserve"> </v>
      </c>
      <c r="BE34" s="17" t="str">
        <f t="shared" si="17"/>
        <v xml:space="preserve"> </v>
      </c>
      <c r="BF34" s="17" t="str">
        <f t="shared" si="17"/>
        <v xml:space="preserve"> </v>
      </c>
      <c r="BG34" s="17" t="str">
        <f t="shared" si="17"/>
        <v xml:space="preserve"> </v>
      </c>
      <c r="BH34" s="17" t="str">
        <f t="shared" si="17"/>
        <v xml:space="preserve"> </v>
      </c>
      <c r="BI34" s="17" t="str">
        <f t="shared" si="17"/>
        <v xml:space="preserve"> </v>
      </c>
      <c r="BJ34" s="17" t="str">
        <f t="shared" si="17"/>
        <v xml:space="preserve"> </v>
      </c>
      <c r="BK34" s="17" t="str">
        <f t="shared" si="17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v>5697</v>
      </c>
      <c r="E35" s="22">
        <v>4050</v>
      </c>
      <c r="F35" s="22">
        <v>1647</v>
      </c>
      <c r="G35" s="22">
        <v>1048</v>
      </c>
      <c r="H35" s="22">
        <v>938</v>
      </c>
      <c r="I35" s="22">
        <v>560</v>
      </c>
      <c r="J35" s="22">
        <v>433</v>
      </c>
      <c r="K35" s="22">
        <v>381</v>
      </c>
      <c r="L35" s="22">
        <v>845</v>
      </c>
      <c r="M35" s="22">
        <v>2863</v>
      </c>
      <c r="N35" s="22">
        <v>785</v>
      </c>
      <c r="O35" s="22">
        <v>2738</v>
      </c>
      <c r="P35" s="22">
        <v>2959</v>
      </c>
      <c r="Q35" s="22">
        <v>407</v>
      </c>
      <c r="R35" s="22">
        <v>99</v>
      </c>
      <c r="S35" s="22">
        <v>1308</v>
      </c>
      <c r="T35" s="22">
        <v>1089</v>
      </c>
      <c r="U35" s="22">
        <v>2160</v>
      </c>
      <c r="V35" s="22">
        <v>163</v>
      </c>
      <c r="W35" s="22">
        <v>570</v>
      </c>
      <c r="X35" s="22">
        <v>4064</v>
      </c>
      <c r="Y35" s="22">
        <v>1491</v>
      </c>
      <c r="Z35" s="22">
        <v>142</v>
      </c>
      <c r="AA35" s="22">
        <v>63</v>
      </c>
      <c r="AB35" s="22">
        <v>33</v>
      </c>
      <c r="AC35" s="22">
        <v>167</v>
      </c>
      <c r="AD35" s="22">
        <v>80</v>
      </c>
      <c r="AE35" s="22">
        <v>12</v>
      </c>
      <c r="AF35" s="22">
        <v>73</v>
      </c>
      <c r="AG35" s="22">
        <v>3</v>
      </c>
      <c r="AH35" s="22">
        <v>0</v>
      </c>
      <c r="AI35" s="22">
        <v>0</v>
      </c>
      <c r="AJ35" s="22">
        <v>8</v>
      </c>
      <c r="AK35" s="22">
        <v>0</v>
      </c>
      <c r="AL35" s="22">
        <v>5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16</v>
      </c>
      <c r="AS35" s="22">
        <v>5697</v>
      </c>
      <c r="AT35" s="116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v>9391</v>
      </c>
      <c r="E36" s="15">
        <v>6450</v>
      </c>
      <c r="F36" s="15">
        <v>2941</v>
      </c>
      <c r="G36" s="15">
        <v>1518</v>
      </c>
      <c r="H36" s="15">
        <v>1338</v>
      </c>
      <c r="I36" s="15">
        <v>818</v>
      </c>
      <c r="J36" s="15">
        <v>638</v>
      </c>
      <c r="K36" s="15">
        <v>599</v>
      </c>
      <c r="L36" s="15">
        <v>1586</v>
      </c>
      <c r="M36" s="15">
        <v>4870</v>
      </c>
      <c r="N36" s="15">
        <v>1499</v>
      </c>
      <c r="O36" s="15">
        <v>4830</v>
      </c>
      <c r="P36" s="15">
        <v>4561</v>
      </c>
      <c r="Q36" s="15">
        <v>911</v>
      </c>
      <c r="R36" s="15">
        <v>337</v>
      </c>
      <c r="S36" s="15">
        <v>2232</v>
      </c>
      <c r="T36" s="15">
        <v>1715</v>
      </c>
      <c r="U36" s="15">
        <v>3366</v>
      </c>
      <c r="V36" s="15">
        <v>249</v>
      </c>
      <c r="W36" s="15">
        <v>918</v>
      </c>
      <c r="X36" s="15">
        <v>5831</v>
      </c>
      <c r="Y36" s="15">
        <v>3543</v>
      </c>
      <c r="Z36" s="15">
        <v>17</v>
      </c>
      <c r="AA36" s="15">
        <v>60</v>
      </c>
      <c r="AB36" s="15">
        <v>34</v>
      </c>
      <c r="AC36" s="15">
        <v>220</v>
      </c>
      <c r="AD36" s="15">
        <v>135</v>
      </c>
      <c r="AE36" s="15">
        <v>43</v>
      </c>
      <c r="AF36" s="15">
        <v>149</v>
      </c>
      <c r="AG36" s="15">
        <v>4</v>
      </c>
      <c r="AH36" s="15">
        <v>1</v>
      </c>
      <c r="AI36" s="15">
        <v>0</v>
      </c>
      <c r="AJ36" s="15">
        <v>9</v>
      </c>
      <c r="AK36" s="15">
        <v>0</v>
      </c>
      <c r="AL36" s="15">
        <v>34</v>
      </c>
      <c r="AM36" s="15">
        <v>91</v>
      </c>
      <c r="AN36" s="15">
        <v>4</v>
      </c>
      <c r="AO36" s="15">
        <v>0</v>
      </c>
      <c r="AP36" s="15">
        <v>0</v>
      </c>
      <c r="AQ36" s="15">
        <v>0</v>
      </c>
      <c r="AR36" s="15">
        <v>13</v>
      </c>
      <c r="AS36" s="15">
        <v>9391</v>
      </c>
      <c r="AT36" s="116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v>142</v>
      </c>
      <c r="E37" s="33">
        <v>112</v>
      </c>
      <c r="F37" s="33">
        <v>30</v>
      </c>
      <c r="G37" s="33">
        <v>14</v>
      </c>
      <c r="H37" s="33">
        <v>12</v>
      </c>
      <c r="I37" s="33">
        <v>6</v>
      </c>
      <c r="J37" s="33">
        <v>6</v>
      </c>
      <c r="K37" s="33">
        <v>11</v>
      </c>
      <c r="L37" s="33">
        <v>38</v>
      </c>
      <c r="M37" s="33">
        <v>73</v>
      </c>
      <c r="N37" s="33">
        <v>3</v>
      </c>
      <c r="O37" s="33">
        <v>99</v>
      </c>
      <c r="P37" s="33">
        <v>43</v>
      </c>
      <c r="Q37" s="33">
        <v>3</v>
      </c>
      <c r="R37" s="33">
        <v>0</v>
      </c>
      <c r="S37" s="33">
        <v>18</v>
      </c>
      <c r="T37" s="33">
        <v>21</v>
      </c>
      <c r="U37" s="33">
        <v>71</v>
      </c>
      <c r="V37" s="33">
        <v>9</v>
      </c>
      <c r="W37" s="33">
        <v>20</v>
      </c>
      <c r="X37" s="33">
        <v>77</v>
      </c>
      <c r="Y37" s="33">
        <v>65</v>
      </c>
      <c r="Z37" s="47">
        <v>0</v>
      </c>
      <c r="AA37" s="33">
        <v>1</v>
      </c>
      <c r="AB37" s="33">
        <v>1</v>
      </c>
      <c r="AC37" s="33">
        <v>7</v>
      </c>
      <c r="AD37" s="33">
        <v>5</v>
      </c>
      <c r="AE37" s="33">
        <v>0</v>
      </c>
      <c r="AF37" s="33">
        <v>6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142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18">IF(S43+S44=S42," ","GRESEALA")</f>
        <v xml:space="preserve"> </v>
      </c>
      <c r="BB37" s="17" t="str">
        <f t="shared" si="18"/>
        <v xml:space="preserve"> </v>
      </c>
      <c r="BC37" s="17" t="str">
        <f t="shared" si="18"/>
        <v xml:space="preserve"> </v>
      </c>
      <c r="BD37" s="17" t="str">
        <f t="shared" si="18"/>
        <v xml:space="preserve"> </v>
      </c>
      <c r="BE37" s="17" t="str">
        <f t="shared" si="18"/>
        <v xml:space="preserve"> </v>
      </c>
      <c r="BF37" s="17" t="str">
        <f t="shared" si="18"/>
        <v xml:space="preserve"> </v>
      </c>
      <c r="BG37" s="17" t="str">
        <f t="shared" si="18"/>
        <v xml:space="preserve"> </v>
      </c>
      <c r="BH37" s="17" t="str">
        <f t="shared" si="18"/>
        <v xml:space="preserve"> </v>
      </c>
      <c r="BI37" s="17" t="str">
        <f t="shared" si="18"/>
        <v xml:space="preserve"> </v>
      </c>
      <c r="BJ37" s="17" t="str">
        <f t="shared" si="18"/>
        <v xml:space="preserve"> </v>
      </c>
      <c r="BK37" s="17" t="str">
        <f t="shared" si="18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v>662</v>
      </c>
      <c r="E38" s="48">
        <v>487</v>
      </c>
      <c r="F38" s="48">
        <v>175</v>
      </c>
      <c r="G38" s="48">
        <v>11</v>
      </c>
      <c r="H38" s="48">
        <v>11</v>
      </c>
      <c r="I38" s="48">
        <v>12</v>
      </c>
      <c r="J38" s="48">
        <v>12</v>
      </c>
      <c r="K38" s="48">
        <v>50</v>
      </c>
      <c r="L38" s="48">
        <v>160</v>
      </c>
      <c r="M38" s="48">
        <v>429</v>
      </c>
      <c r="N38" s="48">
        <v>106</v>
      </c>
      <c r="O38" s="48">
        <v>399</v>
      </c>
      <c r="P38" s="48">
        <v>263</v>
      </c>
      <c r="Q38" s="48">
        <v>30</v>
      </c>
      <c r="R38" s="48">
        <v>0</v>
      </c>
      <c r="S38" s="48">
        <v>122</v>
      </c>
      <c r="T38" s="48">
        <v>146</v>
      </c>
      <c r="U38" s="48">
        <v>259</v>
      </c>
      <c r="V38" s="48">
        <v>26</v>
      </c>
      <c r="W38" s="48">
        <v>79</v>
      </c>
      <c r="X38" s="48">
        <v>0</v>
      </c>
      <c r="Y38" s="48">
        <v>662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2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662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19">IF(S43+S44=S42," ","GRESEALA")</f>
        <v xml:space="preserve"> </v>
      </c>
      <c r="BA38" s="17" t="str">
        <f t="shared" si="19"/>
        <v xml:space="preserve"> </v>
      </c>
      <c r="BB38" s="17" t="str">
        <f t="shared" si="19"/>
        <v xml:space="preserve"> </v>
      </c>
      <c r="BC38" s="17" t="str">
        <f t="shared" si="19"/>
        <v xml:space="preserve"> </v>
      </c>
      <c r="BD38" s="17" t="str">
        <f t="shared" si="19"/>
        <v xml:space="preserve"> </v>
      </c>
      <c r="BE38" s="17" t="str">
        <f t="shared" si="19"/>
        <v xml:space="preserve"> </v>
      </c>
      <c r="BF38" s="17" t="str">
        <f t="shared" si="19"/>
        <v xml:space="preserve"> </v>
      </c>
      <c r="BG38" s="17" t="str">
        <f t="shared" si="19"/>
        <v xml:space="preserve"> </v>
      </c>
      <c r="BH38" s="17" t="str">
        <f t="shared" si="19"/>
        <v xml:space="preserve"> </v>
      </c>
      <c r="BI38" s="17" t="str">
        <f t="shared" si="19"/>
        <v xml:space="preserve"> </v>
      </c>
      <c r="BJ38" s="17" t="str">
        <f t="shared" si="19"/>
        <v xml:space="preserve"> </v>
      </c>
      <c r="BK38" s="17" t="str">
        <f t="shared" si="19"/>
        <v xml:space="preserve"> </v>
      </c>
      <c r="BL38" s="12"/>
    </row>
    <row r="39" spans="2:223" ht="15" customHeight="1" x14ac:dyDescent="0.35">
      <c r="B39" s="50" t="s">
        <v>97</v>
      </c>
      <c r="C39" s="51" t="s">
        <v>98</v>
      </c>
      <c r="D39" s="52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117"/>
      <c r="AU39" s="17" t="str">
        <f t="shared" ref="AU39:BB39" si="20">IF(AE43+AE44=AE42," ","GRESEALA")</f>
        <v xml:space="preserve"> </v>
      </c>
      <c r="AV39" s="17" t="str">
        <f t="shared" si="20"/>
        <v xml:space="preserve"> </v>
      </c>
      <c r="AW39" s="17" t="str">
        <f t="shared" si="20"/>
        <v xml:space="preserve"> </v>
      </c>
      <c r="AX39" s="17" t="str">
        <f t="shared" si="20"/>
        <v xml:space="preserve"> </v>
      </c>
      <c r="AY39" s="17" t="str">
        <f t="shared" si="20"/>
        <v xml:space="preserve"> </v>
      </c>
      <c r="AZ39" s="17" t="str">
        <f t="shared" si="20"/>
        <v xml:space="preserve"> </v>
      </c>
      <c r="BA39" s="17" t="str">
        <f t="shared" si="20"/>
        <v xml:space="preserve"> </v>
      </c>
      <c r="BB39" s="17" t="str">
        <f t="shared" si="20"/>
        <v xml:space="preserve"> </v>
      </c>
      <c r="BC39" s="17" t="str">
        <f>IF(AR43+AR44=AR42," ","GRESEALA")</f>
        <v xml:space="preserve"> </v>
      </c>
      <c r="BD39" s="17" t="str">
        <f>IF(AS43+AS44=AS42," ","GRESEALA")</f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v>662</v>
      </c>
      <c r="E40" s="33">
        <v>487</v>
      </c>
      <c r="F40" s="33">
        <v>175</v>
      </c>
      <c r="G40" s="33">
        <v>11</v>
      </c>
      <c r="H40" s="33">
        <v>11</v>
      </c>
      <c r="I40" s="33">
        <v>12</v>
      </c>
      <c r="J40" s="33">
        <v>12</v>
      </c>
      <c r="K40" s="33">
        <v>50</v>
      </c>
      <c r="L40" s="33">
        <v>160</v>
      </c>
      <c r="M40" s="33">
        <v>429</v>
      </c>
      <c r="N40" s="33">
        <v>106</v>
      </c>
      <c r="O40" s="33">
        <v>399</v>
      </c>
      <c r="P40" s="33">
        <v>263</v>
      </c>
      <c r="Q40" s="33">
        <v>30</v>
      </c>
      <c r="R40" s="33">
        <v>0</v>
      </c>
      <c r="S40" s="33">
        <v>122</v>
      </c>
      <c r="T40" s="33">
        <v>146</v>
      </c>
      <c r="U40" s="33">
        <v>259</v>
      </c>
      <c r="V40" s="33">
        <v>26</v>
      </c>
      <c r="W40" s="33">
        <v>79</v>
      </c>
      <c r="X40" s="47">
        <v>0</v>
      </c>
      <c r="Y40" s="33">
        <v>662</v>
      </c>
      <c r="Z40" s="47">
        <v>0</v>
      </c>
      <c r="AA40" s="47">
        <v>0</v>
      </c>
      <c r="AB40" s="47">
        <v>0</v>
      </c>
      <c r="AC40" s="47">
        <v>0</v>
      </c>
      <c r="AD40" s="47">
        <v>0</v>
      </c>
      <c r="AE40" s="33">
        <v>2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662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v>312</v>
      </c>
      <c r="E41" s="33">
        <v>233</v>
      </c>
      <c r="F41" s="33">
        <v>79</v>
      </c>
      <c r="G41" s="33">
        <v>63</v>
      </c>
      <c r="H41" s="33">
        <v>58</v>
      </c>
      <c r="I41" s="33">
        <v>23</v>
      </c>
      <c r="J41" s="33">
        <v>19</v>
      </c>
      <c r="K41" s="33">
        <v>16</v>
      </c>
      <c r="L41" s="33">
        <v>53</v>
      </c>
      <c r="M41" s="33">
        <v>157</v>
      </c>
      <c r="N41" s="33">
        <v>37</v>
      </c>
      <c r="O41" s="33">
        <v>167</v>
      </c>
      <c r="P41" s="33">
        <v>145</v>
      </c>
      <c r="Q41" s="33">
        <v>10</v>
      </c>
      <c r="R41" s="33">
        <v>1</v>
      </c>
      <c r="S41" s="33">
        <v>63</v>
      </c>
      <c r="T41" s="33">
        <v>46</v>
      </c>
      <c r="U41" s="33">
        <v>136</v>
      </c>
      <c r="V41" s="33">
        <v>9</v>
      </c>
      <c r="W41" s="33">
        <v>48</v>
      </c>
      <c r="X41" s="58">
        <v>312</v>
      </c>
      <c r="Y41" s="47">
        <v>0</v>
      </c>
      <c r="Z41" s="47">
        <v>0</v>
      </c>
      <c r="AA41" s="33">
        <v>9</v>
      </c>
      <c r="AB41" s="33">
        <v>6</v>
      </c>
      <c r="AC41" s="33">
        <v>33</v>
      </c>
      <c r="AD41" s="33">
        <v>19</v>
      </c>
      <c r="AE41" s="33">
        <v>4</v>
      </c>
      <c r="AF41" s="33">
        <v>3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3</v>
      </c>
      <c r="AS41" s="33">
        <v>312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v>21</v>
      </c>
      <c r="E42" s="48">
        <v>15</v>
      </c>
      <c r="F42" s="48">
        <v>6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21</v>
      </c>
      <c r="N42" s="48">
        <v>9</v>
      </c>
      <c r="O42" s="48">
        <v>10</v>
      </c>
      <c r="P42" s="48">
        <v>11</v>
      </c>
      <c r="Q42" s="48">
        <v>1</v>
      </c>
      <c r="R42" s="48">
        <v>0</v>
      </c>
      <c r="S42" s="48">
        <v>8</v>
      </c>
      <c r="T42" s="48">
        <v>3</v>
      </c>
      <c r="U42" s="48">
        <v>7</v>
      </c>
      <c r="V42" s="48">
        <v>1</v>
      </c>
      <c r="W42" s="48">
        <v>1</v>
      </c>
      <c r="X42" s="48">
        <v>8</v>
      </c>
      <c r="Y42" s="48">
        <v>13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21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v>21</v>
      </c>
      <c r="E43" s="33">
        <v>15</v>
      </c>
      <c r="F43" s="33">
        <v>6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33">
        <v>21</v>
      </c>
      <c r="N43" s="33">
        <v>9</v>
      </c>
      <c r="O43" s="33">
        <v>10</v>
      </c>
      <c r="P43" s="33">
        <v>11</v>
      </c>
      <c r="Q43" s="33">
        <v>1</v>
      </c>
      <c r="R43" s="33">
        <v>0</v>
      </c>
      <c r="S43" s="33">
        <v>8</v>
      </c>
      <c r="T43" s="33">
        <v>3</v>
      </c>
      <c r="U43" s="33">
        <v>7</v>
      </c>
      <c r="V43" s="33">
        <v>1</v>
      </c>
      <c r="W43" s="33">
        <v>1</v>
      </c>
      <c r="X43" s="33">
        <v>8</v>
      </c>
      <c r="Y43" s="33">
        <v>13</v>
      </c>
      <c r="Z43" s="47">
        <v>0</v>
      </c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21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21">IF(K49+K50+K51=K48," ","GRESEALA")</f>
        <v xml:space="preserve"> </v>
      </c>
      <c r="BG44" s="23" t="str">
        <f t="shared" si="21"/>
        <v xml:space="preserve"> </v>
      </c>
      <c r="BH44" s="17" t="str">
        <f t="shared" si="21"/>
        <v xml:space="preserve"> </v>
      </c>
      <c r="BI44" s="17" t="str">
        <f t="shared" si="21"/>
        <v xml:space="preserve"> </v>
      </c>
      <c r="BJ44" s="17" t="str">
        <f t="shared" si="21"/>
        <v xml:space="preserve"> </v>
      </c>
      <c r="BK44" s="17" t="str">
        <f t="shared" si="21"/>
        <v xml:space="preserve"> </v>
      </c>
    </row>
    <row r="45" spans="2:223" ht="60.75" customHeight="1" x14ac:dyDescent="0.35">
      <c r="B45" s="30">
        <v>6</v>
      </c>
      <c r="C45" s="61" t="s">
        <v>172</v>
      </c>
      <c r="D45" s="57">
        <v>3</v>
      </c>
      <c r="E45" s="33">
        <v>3</v>
      </c>
      <c r="F45" s="33">
        <v>0</v>
      </c>
      <c r="G45" s="58">
        <v>2</v>
      </c>
      <c r="H45" s="58">
        <v>2</v>
      </c>
      <c r="I45" s="58">
        <v>1</v>
      </c>
      <c r="J45" s="58">
        <v>1</v>
      </c>
      <c r="K45" s="47">
        <v>0</v>
      </c>
      <c r="L45" s="47">
        <v>0</v>
      </c>
      <c r="M45" s="47">
        <v>0</v>
      </c>
      <c r="N45" s="47">
        <v>0</v>
      </c>
      <c r="O45" s="33">
        <v>2</v>
      </c>
      <c r="P45" s="33">
        <v>1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3</v>
      </c>
      <c r="W45" s="33">
        <v>0</v>
      </c>
      <c r="X45" s="33">
        <v>3</v>
      </c>
      <c r="Y45" s="33">
        <v>0</v>
      </c>
      <c r="Z45" s="47">
        <v>0</v>
      </c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3</v>
      </c>
      <c r="AT45" s="37"/>
      <c r="AU45" s="17" t="str">
        <f>IF(Q49+Q50+Q51=Q48," ","GRESEALA")</f>
        <v xml:space="preserve"> </v>
      </c>
      <c r="AV45" s="17" t="str">
        <f t="shared" ref="AV45:BK45" si="22">IF(S49+S50+S51=S48," ","GRESEALA")</f>
        <v xml:space="preserve"> </v>
      </c>
      <c r="AW45" s="17" t="str">
        <f t="shared" si="22"/>
        <v xml:space="preserve"> </v>
      </c>
      <c r="AX45" s="17" t="str">
        <f t="shared" si="22"/>
        <v xml:space="preserve"> </v>
      </c>
      <c r="AY45" s="17" t="str">
        <f t="shared" si="22"/>
        <v xml:space="preserve"> </v>
      </c>
      <c r="AZ45" s="17" t="str">
        <f t="shared" si="22"/>
        <v xml:space="preserve"> </v>
      </c>
      <c r="BA45" s="17" t="str">
        <f t="shared" si="22"/>
        <v xml:space="preserve"> </v>
      </c>
      <c r="BB45" s="17" t="str">
        <f t="shared" si="22"/>
        <v xml:space="preserve"> </v>
      </c>
      <c r="BC45" s="17" t="str">
        <f t="shared" si="22"/>
        <v xml:space="preserve"> </v>
      </c>
      <c r="BD45" s="17" t="str">
        <f t="shared" si="22"/>
        <v xml:space="preserve"> </v>
      </c>
      <c r="BE45" s="17" t="str">
        <f t="shared" si="22"/>
        <v xml:space="preserve"> </v>
      </c>
      <c r="BF45" s="17" t="str">
        <f t="shared" si="22"/>
        <v xml:space="preserve"> </v>
      </c>
      <c r="BG45" s="17" t="str">
        <f t="shared" si="22"/>
        <v xml:space="preserve"> </v>
      </c>
      <c r="BH45" s="17" t="str">
        <f t="shared" si="22"/>
        <v xml:space="preserve"> </v>
      </c>
      <c r="BI45" s="17" t="str">
        <f t="shared" si="22"/>
        <v xml:space="preserve"> </v>
      </c>
      <c r="BJ45" s="17" t="str">
        <f t="shared" si="22"/>
        <v xml:space="preserve"> </v>
      </c>
      <c r="BK45" s="17" t="str">
        <f t="shared" si="22"/>
        <v xml:space="preserve"> </v>
      </c>
    </row>
    <row r="46" spans="2:223" s="24" customFormat="1" ht="70.5" customHeight="1" x14ac:dyDescent="0.35">
      <c r="B46" s="30">
        <v>7</v>
      </c>
      <c r="C46" s="61" t="s">
        <v>173</v>
      </c>
      <c r="D46" s="62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>
        <v>0</v>
      </c>
      <c r="Y46" s="47">
        <v>0</v>
      </c>
      <c r="Z46" s="47">
        <v>0</v>
      </c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>IF(AR49+AR50+AR51=AR48," ","GRESEALA")</f>
        <v xml:space="preserve"> </v>
      </c>
      <c r="AZ46" s="17" t="str">
        <f>IF(AS49+AS50+AS51=AS48," ","GRESEALA")</f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v>2</v>
      </c>
      <c r="E47" s="33">
        <v>1</v>
      </c>
      <c r="F47" s="33">
        <v>1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33">
        <v>2</v>
      </c>
      <c r="N47" s="33">
        <v>2</v>
      </c>
      <c r="O47" s="33">
        <v>1</v>
      </c>
      <c r="P47" s="33">
        <v>1</v>
      </c>
      <c r="Q47" s="33">
        <v>0</v>
      </c>
      <c r="R47" s="33">
        <v>0</v>
      </c>
      <c r="S47" s="33">
        <v>0</v>
      </c>
      <c r="T47" s="33">
        <v>1</v>
      </c>
      <c r="U47" s="33">
        <v>1</v>
      </c>
      <c r="V47" s="33">
        <v>0</v>
      </c>
      <c r="W47" s="33">
        <v>0</v>
      </c>
      <c r="X47" s="33">
        <v>2</v>
      </c>
      <c r="Y47" s="33">
        <v>0</v>
      </c>
      <c r="Z47" s="47">
        <v>0</v>
      </c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2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v>106</v>
      </c>
      <c r="E48" s="48">
        <v>52</v>
      </c>
      <c r="F48" s="48">
        <v>54</v>
      </c>
      <c r="G48" s="48">
        <v>27</v>
      </c>
      <c r="H48" s="48">
        <v>27</v>
      </c>
      <c r="I48" s="48">
        <v>13</v>
      </c>
      <c r="J48" s="48">
        <v>13</v>
      </c>
      <c r="K48" s="48">
        <v>13</v>
      </c>
      <c r="L48" s="48">
        <v>18</v>
      </c>
      <c r="M48" s="48">
        <v>35</v>
      </c>
      <c r="N48" s="48">
        <v>6</v>
      </c>
      <c r="O48" s="48">
        <v>45</v>
      </c>
      <c r="P48" s="48">
        <v>61</v>
      </c>
      <c r="Q48" s="48">
        <v>1</v>
      </c>
      <c r="R48" s="48">
        <v>0</v>
      </c>
      <c r="S48" s="48">
        <v>19</v>
      </c>
      <c r="T48" s="48">
        <v>15</v>
      </c>
      <c r="U48" s="48">
        <v>40</v>
      </c>
      <c r="V48" s="48">
        <v>4</v>
      </c>
      <c r="W48" s="48">
        <v>27</v>
      </c>
      <c r="X48" s="48">
        <v>72</v>
      </c>
      <c r="Y48" s="48">
        <v>34</v>
      </c>
      <c r="Z48" s="49">
        <v>0</v>
      </c>
      <c r="AA48" s="48">
        <v>0</v>
      </c>
      <c r="AB48" s="48">
        <v>0</v>
      </c>
      <c r="AC48" s="48">
        <v>4</v>
      </c>
      <c r="AD48" s="48">
        <v>2</v>
      </c>
      <c r="AE48" s="48">
        <v>0</v>
      </c>
      <c r="AF48" s="48">
        <v>1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3</v>
      </c>
      <c r="AS48" s="48">
        <v>106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v>74</v>
      </c>
      <c r="E49" s="33">
        <v>23</v>
      </c>
      <c r="F49" s="33">
        <v>51</v>
      </c>
      <c r="G49" s="33">
        <v>15</v>
      </c>
      <c r="H49" s="33">
        <v>15</v>
      </c>
      <c r="I49" s="33">
        <v>9</v>
      </c>
      <c r="J49" s="33">
        <v>9</v>
      </c>
      <c r="K49" s="33">
        <v>6</v>
      </c>
      <c r="L49" s="33">
        <v>14</v>
      </c>
      <c r="M49" s="33">
        <v>30</v>
      </c>
      <c r="N49" s="33">
        <v>6</v>
      </c>
      <c r="O49" s="33">
        <v>29</v>
      </c>
      <c r="P49" s="33">
        <v>45</v>
      </c>
      <c r="Q49" s="33">
        <v>0</v>
      </c>
      <c r="R49" s="33">
        <v>0</v>
      </c>
      <c r="S49" s="33">
        <v>16</v>
      </c>
      <c r="T49" s="33">
        <v>12</v>
      </c>
      <c r="U49" s="33">
        <v>33</v>
      </c>
      <c r="V49" s="33">
        <v>4</v>
      </c>
      <c r="W49" s="33">
        <v>9</v>
      </c>
      <c r="X49" s="33">
        <v>47</v>
      </c>
      <c r="Y49" s="33">
        <v>27</v>
      </c>
      <c r="Z49" s="47">
        <v>0</v>
      </c>
      <c r="AA49" s="33">
        <v>0</v>
      </c>
      <c r="AB49" s="33">
        <v>0</v>
      </c>
      <c r="AC49" s="33">
        <v>4</v>
      </c>
      <c r="AD49" s="33">
        <v>2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74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v>28</v>
      </c>
      <c r="E50" s="33">
        <v>26</v>
      </c>
      <c r="F50" s="33">
        <v>2</v>
      </c>
      <c r="G50" s="33">
        <v>9</v>
      </c>
      <c r="H50" s="33">
        <v>9</v>
      </c>
      <c r="I50" s="33">
        <v>4</v>
      </c>
      <c r="J50" s="33">
        <v>4</v>
      </c>
      <c r="K50" s="33">
        <v>6</v>
      </c>
      <c r="L50" s="33">
        <v>4</v>
      </c>
      <c r="M50" s="33">
        <v>5</v>
      </c>
      <c r="N50" s="33">
        <v>0</v>
      </c>
      <c r="O50" s="33">
        <v>12</v>
      </c>
      <c r="P50" s="33">
        <v>16</v>
      </c>
      <c r="Q50" s="33">
        <v>1</v>
      </c>
      <c r="R50" s="33">
        <v>0</v>
      </c>
      <c r="S50" s="33">
        <v>3</v>
      </c>
      <c r="T50" s="33">
        <v>3</v>
      </c>
      <c r="U50" s="33">
        <v>6</v>
      </c>
      <c r="V50" s="33">
        <v>0</v>
      </c>
      <c r="W50" s="33">
        <v>15</v>
      </c>
      <c r="X50" s="33">
        <v>22</v>
      </c>
      <c r="Y50" s="33">
        <v>6</v>
      </c>
      <c r="Z50" s="47">
        <v>0</v>
      </c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1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3</v>
      </c>
      <c r="AS50" s="33">
        <v>28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23">IF(K36&lt;=K13," ","GRESEALA")</f>
        <v xml:space="preserve"> </v>
      </c>
      <c r="BF50" s="23" t="str">
        <f t="shared" si="23"/>
        <v xml:space="preserve"> </v>
      </c>
      <c r="BG50" s="17" t="str">
        <f t="shared" si="23"/>
        <v xml:space="preserve"> </v>
      </c>
      <c r="BH50" s="17" t="str">
        <f t="shared" si="23"/>
        <v xml:space="preserve"> </v>
      </c>
      <c r="BI50" s="17" t="str">
        <f t="shared" si="23"/>
        <v xml:space="preserve"> </v>
      </c>
      <c r="BJ50" s="17" t="str">
        <f t="shared" si="23"/>
        <v xml:space="preserve"> </v>
      </c>
      <c r="BK50" s="17" t="str">
        <f t="shared" si="23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v>4</v>
      </c>
      <c r="E51" s="33">
        <v>3</v>
      </c>
      <c r="F51" s="33">
        <v>1</v>
      </c>
      <c r="G51" s="33">
        <v>3</v>
      </c>
      <c r="H51" s="33">
        <v>3</v>
      </c>
      <c r="I51" s="33">
        <v>0</v>
      </c>
      <c r="J51" s="33">
        <v>0</v>
      </c>
      <c r="K51" s="33">
        <v>1</v>
      </c>
      <c r="L51" s="33">
        <v>0</v>
      </c>
      <c r="M51" s="33">
        <v>0</v>
      </c>
      <c r="N51" s="33">
        <v>0</v>
      </c>
      <c r="O51" s="33">
        <v>4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1</v>
      </c>
      <c r="V51" s="33">
        <v>0</v>
      </c>
      <c r="W51" s="33">
        <v>3</v>
      </c>
      <c r="X51" s="33">
        <v>3</v>
      </c>
      <c r="Y51" s="33">
        <v>1</v>
      </c>
      <c r="Z51" s="47">
        <v>0</v>
      </c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4</v>
      </c>
      <c r="AT51" s="37"/>
      <c r="AU51" s="17" t="str">
        <f t="shared" ref="AU51:BK51" si="24">IF(S36&lt;=S13," ","GRESEALA")</f>
        <v xml:space="preserve"> </v>
      </c>
      <c r="AV51" s="17" t="str">
        <f t="shared" si="24"/>
        <v xml:space="preserve"> </v>
      </c>
      <c r="AW51" s="17" t="str">
        <f t="shared" si="24"/>
        <v xml:space="preserve"> </v>
      </c>
      <c r="AX51" s="17" t="str">
        <f t="shared" si="24"/>
        <v xml:space="preserve"> </v>
      </c>
      <c r="AY51" s="17" t="str">
        <f t="shared" si="24"/>
        <v xml:space="preserve"> </v>
      </c>
      <c r="AZ51" s="17" t="str">
        <f t="shared" si="24"/>
        <v xml:space="preserve"> </v>
      </c>
      <c r="BA51" s="17" t="str">
        <f t="shared" si="24"/>
        <v xml:space="preserve"> </v>
      </c>
      <c r="BB51" s="17" t="str">
        <f t="shared" si="24"/>
        <v xml:space="preserve"> </v>
      </c>
      <c r="BC51" s="17" t="str">
        <f t="shared" si="24"/>
        <v xml:space="preserve"> </v>
      </c>
      <c r="BD51" s="17" t="str">
        <f t="shared" si="24"/>
        <v xml:space="preserve"> </v>
      </c>
      <c r="BE51" s="17" t="str">
        <f t="shared" si="24"/>
        <v xml:space="preserve"> </v>
      </c>
      <c r="BF51" s="17" t="str">
        <f t="shared" si="24"/>
        <v xml:space="preserve"> </v>
      </c>
      <c r="BG51" s="17" t="str">
        <f t="shared" si="24"/>
        <v xml:space="preserve"> </v>
      </c>
      <c r="BH51" s="17" t="str">
        <f t="shared" si="24"/>
        <v xml:space="preserve"> </v>
      </c>
      <c r="BI51" s="17" t="str">
        <f t="shared" si="24"/>
        <v xml:space="preserve"> </v>
      </c>
      <c r="BJ51" s="17" t="str">
        <f t="shared" si="24"/>
        <v xml:space="preserve"> </v>
      </c>
      <c r="BK51" s="17" t="str">
        <f t="shared" si="24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v>2</v>
      </c>
      <c r="E52" s="33">
        <v>2</v>
      </c>
      <c r="F52" s="33">
        <v>0</v>
      </c>
      <c r="G52" s="33">
        <v>2</v>
      </c>
      <c r="H52" s="33">
        <v>2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2</v>
      </c>
      <c r="Q52" s="47">
        <v>0</v>
      </c>
      <c r="R52" s="47">
        <v>0</v>
      </c>
      <c r="S52" s="33">
        <v>0</v>
      </c>
      <c r="T52" s="33">
        <v>2</v>
      </c>
      <c r="U52" s="33">
        <v>0</v>
      </c>
      <c r="V52" s="33">
        <v>0</v>
      </c>
      <c r="W52" s="33">
        <v>0</v>
      </c>
      <c r="X52" s="33">
        <v>2</v>
      </c>
      <c r="Y52" s="33">
        <v>0</v>
      </c>
      <c r="Z52" s="47">
        <v>0</v>
      </c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2</v>
      </c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25">IF(K16+K37+K38+K41+K42+K45+K46+K47+K48+K52+K53+K54+K55+K60+K61+K63+K64&gt;=K14," ","GRESEALA")</f>
        <v xml:space="preserve"> </v>
      </c>
      <c r="BE52" s="23" t="str">
        <f t="shared" si="25"/>
        <v xml:space="preserve"> </v>
      </c>
      <c r="BF52" s="17" t="str">
        <f t="shared" si="25"/>
        <v xml:space="preserve"> </v>
      </c>
      <c r="BG52" s="17" t="str">
        <f t="shared" si="25"/>
        <v xml:space="preserve"> </v>
      </c>
      <c r="BH52" s="17" t="str">
        <f t="shared" si="25"/>
        <v xml:space="preserve"> </v>
      </c>
      <c r="BI52" s="17" t="str">
        <f t="shared" si="25"/>
        <v xml:space="preserve"> </v>
      </c>
      <c r="BJ52" s="17" t="str">
        <f t="shared" si="25"/>
        <v xml:space="preserve"> </v>
      </c>
      <c r="BK52" s="17" t="str">
        <f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v>12</v>
      </c>
      <c r="E53" s="33">
        <v>12</v>
      </c>
      <c r="F53" s="33">
        <v>0</v>
      </c>
      <c r="G53" s="33">
        <v>10</v>
      </c>
      <c r="H53" s="33">
        <v>7</v>
      </c>
      <c r="I53" s="33">
        <v>2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6</v>
      </c>
      <c r="P53" s="33">
        <v>6</v>
      </c>
      <c r="Q53" s="47">
        <v>0</v>
      </c>
      <c r="R53" s="47">
        <v>0</v>
      </c>
      <c r="S53" s="33">
        <v>0</v>
      </c>
      <c r="T53" s="33">
        <v>0</v>
      </c>
      <c r="U53" s="33">
        <v>9</v>
      </c>
      <c r="V53" s="33">
        <v>0</v>
      </c>
      <c r="W53" s="33">
        <v>3</v>
      </c>
      <c r="X53" s="33">
        <v>10</v>
      </c>
      <c r="Y53" s="33">
        <v>0</v>
      </c>
      <c r="Z53" s="47">
        <v>0</v>
      </c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12</v>
      </c>
      <c r="AT53" s="37"/>
      <c r="AU53" s="17" t="str">
        <f t="shared" ref="AU53:BK53" si="26">IF(T16+T37+T38+T41+T42+T45+T46+T47+T48+T52+T53+T54+T55+T60+T61+T63+T64&gt;=T14," ","GRESEALA")</f>
        <v xml:space="preserve"> </v>
      </c>
      <c r="AV53" s="17" t="str">
        <f t="shared" si="26"/>
        <v xml:space="preserve"> </v>
      </c>
      <c r="AW53" s="17" t="str">
        <f t="shared" si="26"/>
        <v xml:space="preserve"> </v>
      </c>
      <c r="AX53" s="17" t="str">
        <f t="shared" si="26"/>
        <v xml:space="preserve"> </v>
      </c>
      <c r="AY53" s="17" t="str">
        <f t="shared" si="26"/>
        <v xml:space="preserve"> </v>
      </c>
      <c r="AZ53" s="17" t="str">
        <f t="shared" si="26"/>
        <v xml:space="preserve"> </v>
      </c>
      <c r="BA53" s="17" t="str">
        <f t="shared" si="26"/>
        <v xml:space="preserve"> </v>
      </c>
      <c r="BB53" s="17" t="str">
        <f t="shared" si="26"/>
        <v xml:space="preserve"> </v>
      </c>
      <c r="BC53" s="17" t="str">
        <f t="shared" si="26"/>
        <v xml:space="preserve"> </v>
      </c>
      <c r="BD53" s="17" t="str">
        <f t="shared" si="26"/>
        <v xml:space="preserve"> </v>
      </c>
      <c r="BE53" s="17" t="str">
        <f t="shared" si="26"/>
        <v xml:space="preserve"> </v>
      </c>
      <c r="BF53" s="17" t="str">
        <f t="shared" si="26"/>
        <v xml:space="preserve"> </v>
      </c>
      <c r="BG53" s="17" t="str">
        <f t="shared" si="26"/>
        <v xml:space="preserve"> </v>
      </c>
      <c r="BH53" s="17" t="str">
        <f t="shared" si="26"/>
        <v xml:space="preserve"> </v>
      </c>
      <c r="BI53" s="17" t="str">
        <f t="shared" si="26"/>
        <v xml:space="preserve"> </v>
      </c>
      <c r="BJ53" s="17" t="str">
        <f t="shared" si="26"/>
        <v xml:space="preserve"> </v>
      </c>
      <c r="BK53" s="17" t="str">
        <f t="shared" si="26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>
        <v>0</v>
      </c>
      <c r="AA54" s="33">
        <v>0</v>
      </c>
      <c r="AB54" s="33">
        <v>0</v>
      </c>
      <c r="AC54" s="33">
        <v>0</v>
      </c>
      <c r="AD54" s="33">
        <v>0</v>
      </c>
      <c r="AE54" s="58">
        <v>0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27">IF(K15+K36+K59+K62&gt;=K13," ","GRESEALA")</f>
        <v xml:space="preserve"> </v>
      </c>
      <c r="BD54" s="23" t="str">
        <f t="shared" si="27"/>
        <v xml:space="preserve"> </v>
      </c>
      <c r="BE54" s="17" t="str">
        <f t="shared" si="27"/>
        <v xml:space="preserve"> </v>
      </c>
      <c r="BF54" s="17" t="str">
        <f t="shared" si="27"/>
        <v xml:space="preserve"> </v>
      </c>
      <c r="BG54" s="17" t="str">
        <f t="shared" si="27"/>
        <v xml:space="preserve"> </v>
      </c>
      <c r="BH54" s="17" t="str">
        <f t="shared" si="27"/>
        <v xml:space="preserve"> </v>
      </c>
      <c r="BI54" s="17" t="str">
        <f t="shared" si="27"/>
        <v xml:space="preserve"> </v>
      </c>
      <c r="BJ54" s="17" t="str">
        <f>IF(S15+S36+S59+S62&gt;=S13," ","GRESEALA")</f>
        <v xml:space="preserve"> </v>
      </c>
      <c r="BK54" s="17" t="str">
        <f>IF(T15+T36+T59+T62&gt;=T13," ","GRESEALA")</f>
        <v xml:space="preserve"> </v>
      </c>
    </row>
    <row r="55" spans="2:64" ht="60.75" hidden="1" customHeight="1" x14ac:dyDescent="0.35">
      <c r="B55" s="20"/>
      <c r="C55" s="21" t="s">
        <v>118</v>
      </c>
      <c r="D55" s="29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  <c r="Z55" s="49">
        <v>0</v>
      </c>
      <c r="AA55" s="48">
        <v>0</v>
      </c>
      <c r="AB55" s="48">
        <v>0</v>
      </c>
      <c r="AC55" s="48">
        <v>0</v>
      </c>
      <c r="AD55" s="48">
        <v>0</v>
      </c>
      <c r="AE55" s="48">
        <v>0</v>
      </c>
      <c r="AF55" s="48">
        <v>0</v>
      </c>
      <c r="AG55" s="48">
        <v>0</v>
      </c>
      <c r="AH55" s="48">
        <v>0</v>
      </c>
      <c r="AI55" s="48">
        <v>0</v>
      </c>
      <c r="AJ55" s="48">
        <v>0</v>
      </c>
      <c r="AK55" s="48">
        <v>0</v>
      </c>
      <c r="AL55" s="48">
        <v>0</v>
      </c>
      <c r="AM55" s="48">
        <v>0</v>
      </c>
      <c r="AN55" s="48">
        <v>0</v>
      </c>
      <c r="AO55" s="48">
        <v>0</v>
      </c>
      <c r="AP55" s="48">
        <v>0</v>
      </c>
      <c r="AQ55" s="48">
        <v>0</v>
      </c>
      <c r="AR55" s="48">
        <v>0</v>
      </c>
      <c r="AS55" s="48">
        <v>0</v>
      </c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v>0</v>
      </c>
      <c r="P56" s="47">
        <v>0</v>
      </c>
      <c r="Q56" s="47">
        <v>0</v>
      </c>
      <c r="R56" s="47">
        <v>0</v>
      </c>
      <c r="S56" s="47">
        <v>0</v>
      </c>
      <c r="T56" s="47">
        <v>0</v>
      </c>
      <c r="U56" s="47">
        <v>0</v>
      </c>
      <c r="V56" s="47">
        <v>0</v>
      </c>
      <c r="W56" s="47">
        <v>0</v>
      </c>
      <c r="X56" s="47">
        <v>0</v>
      </c>
      <c r="Y56" s="47">
        <v>0</v>
      </c>
      <c r="Z56" s="47">
        <v>0</v>
      </c>
      <c r="AA56" s="47">
        <v>0</v>
      </c>
      <c r="AB56" s="47">
        <v>0</v>
      </c>
      <c r="AC56" s="47">
        <v>0</v>
      </c>
      <c r="AD56" s="47">
        <v>0</v>
      </c>
      <c r="AE56" s="47">
        <v>0</v>
      </c>
      <c r="AF56" s="47">
        <v>0</v>
      </c>
      <c r="AG56" s="47">
        <v>0</v>
      </c>
      <c r="AH56" s="47">
        <v>0</v>
      </c>
      <c r="AI56" s="47">
        <v>0</v>
      </c>
      <c r="AJ56" s="47">
        <v>0</v>
      </c>
      <c r="AK56" s="47">
        <v>0</v>
      </c>
      <c r="AL56" s="47">
        <v>0</v>
      </c>
      <c r="AM56" s="47">
        <v>0</v>
      </c>
      <c r="AN56" s="47">
        <v>0</v>
      </c>
      <c r="AO56" s="47">
        <v>0</v>
      </c>
      <c r="AP56" s="47">
        <v>0</v>
      </c>
      <c r="AQ56" s="47">
        <v>0</v>
      </c>
      <c r="AR56" s="47">
        <v>0</v>
      </c>
      <c r="AS56" s="47">
        <v>0</v>
      </c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v>0</v>
      </c>
      <c r="P57" s="47">
        <v>0</v>
      </c>
      <c r="Q57" s="47">
        <v>0</v>
      </c>
      <c r="R57" s="47">
        <v>0</v>
      </c>
      <c r="S57" s="47">
        <v>0</v>
      </c>
      <c r="T57" s="47">
        <v>0</v>
      </c>
      <c r="U57" s="47">
        <v>0</v>
      </c>
      <c r="V57" s="47">
        <v>0</v>
      </c>
      <c r="W57" s="47">
        <v>0</v>
      </c>
      <c r="X57" s="47">
        <v>0</v>
      </c>
      <c r="Y57" s="47">
        <v>0</v>
      </c>
      <c r="Z57" s="47">
        <v>0</v>
      </c>
      <c r="AA57" s="47">
        <v>0</v>
      </c>
      <c r="AB57" s="47">
        <v>0</v>
      </c>
      <c r="AC57" s="47">
        <v>0</v>
      </c>
      <c r="AD57" s="47">
        <v>0</v>
      </c>
      <c r="AE57" s="47">
        <v>0</v>
      </c>
      <c r="AF57" s="47">
        <v>0</v>
      </c>
      <c r="AG57" s="47">
        <v>0</v>
      </c>
      <c r="AH57" s="47">
        <v>0</v>
      </c>
      <c r="AI57" s="47">
        <v>0</v>
      </c>
      <c r="AJ57" s="47">
        <v>0</v>
      </c>
      <c r="AK57" s="47">
        <v>0</v>
      </c>
      <c r="AL57" s="47">
        <v>0</v>
      </c>
      <c r="AM57" s="47">
        <v>0</v>
      </c>
      <c r="AN57" s="47">
        <v>0</v>
      </c>
      <c r="AO57" s="47">
        <v>0</v>
      </c>
      <c r="AP57" s="47">
        <v>0</v>
      </c>
      <c r="AQ57" s="47">
        <v>0</v>
      </c>
      <c r="AR57" s="47">
        <v>0</v>
      </c>
      <c r="AS57" s="47">
        <v>0</v>
      </c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v>0</v>
      </c>
      <c r="P58" s="47">
        <v>0</v>
      </c>
      <c r="Q58" s="47">
        <v>0</v>
      </c>
      <c r="R58" s="47">
        <v>0</v>
      </c>
      <c r="S58" s="47">
        <v>0</v>
      </c>
      <c r="T58" s="47">
        <v>0</v>
      </c>
      <c r="U58" s="47">
        <v>0</v>
      </c>
      <c r="V58" s="47">
        <v>0</v>
      </c>
      <c r="W58" s="47">
        <v>0</v>
      </c>
      <c r="X58" s="47">
        <v>0</v>
      </c>
      <c r="Y58" s="47">
        <v>0</v>
      </c>
      <c r="Z58" s="47">
        <v>0</v>
      </c>
      <c r="AA58" s="47">
        <v>0</v>
      </c>
      <c r="AB58" s="47">
        <v>0</v>
      </c>
      <c r="AC58" s="47">
        <v>0</v>
      </c>
      <c r="AD58" s="47">
        <v>0</v>
      </c>
      <c r="AE58" s="47">
        <v>0</v>
      </c>
      <c r="AF58" s="47">
        <v>0</v>
      </c>
      <c r="AG58" s="47">
        <v>0</v>
      </c>
      <c r="AH58" s="47">
        <v>0</v>
      </c>
      <c r="AI58" s="47">
        <v>0</v>
      </c>
      <c r="AJ58" s="47">
        <v>0</v>
      </c>
      <c r="AK58" s="47">
        <v>0</v>
      </c>
      <c r="AL58" s="47">
        <v>0</v>
      </c>
      <c r="AM58" s="47">
        <v>0</v>
      </c>
      <c r="AN58" s="47">
        <v>0</v>
      </c>
      <c r="AO58" s="47">
        <v>0</v>
      </c>
      <c r="AP58" s="47">
        <v>0</v>
      </c>
      <c r="AQ58" s="47">
        <v>0</v>
      </c>
      <c r="AR58" s="47">
        <v>0</v>
      </c>
      <c r="AS58" s="47">
        <v>0</v>
      </c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v>5</v>
      </c>
      <c r="E59" s="15">
        <v>4</v>
      </c>
      <c r="F59" s="15">
        <v>1</v>
      </c>
      <c r="G59" s="15">
        <v>3</v>
      </c>
      <c r="H59" s="15">
        <v>0</v>
      </c>
      <c r="I59" s="15">
        <v>0</v>
      </c>
      <c r="J59" s="15">
        <v>0</v>
      </c>
      <c r="K59" s="15">
        <v>0</v>
      </c>
      <c r="L59" s="15">
        <v>1</v>
      </c>
      <c r="M59" s="15">
        <v>1</v>
      </c>
      <c r="N59" s="15">
        <v>0</v>
      </c>
      <c r="O59" s="15">
        <v>2</v>
      </c>
      <c r="P59" s="15">
        <v>3</v>
      </c>
      <c r="Q59" s="15">
        <v>0</v>
      </c>
      <c r="R59" s="15">
        <v>0</v>
      </c>
      <c r="S59" s="15">
        <v>1</v>
      </c>
      <c r="T59" s="15">
        <v>1</v>
      </c>
      <c r="U59" s="15">
        <v>0</v>
      </c>
      <c r="V59" s="15">
        <v>1</v>
      </c>
      <c r="W59" s="15">
        <v>2</v>
      </c>
      <c r="X59" s="15">
        <v>3</v>
      </c>
      <c r="Y59" s="15">
        <v>2</v>
      </c>
      <c r="Z59" s="70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5</v>
      </c>
      <c r="AT59" s="116"/>
      <c r="AU59" s="17" t="str">
        <f t="shared" ref="AU59:BK59" si="28">IF(U15+U36+U59+U62&gt;=U13," ","GRESEALA")</f>
        <v xml:space="preserve"> </v>
      </c>
      <c r="AV59" s="17" t="str">
        <f t="shared" si="28"/>
        <v xml:space="preserve"> </v>
      </c>
      <c r="AW59" s="17" t="str">
        <f t="shared" si="28"/>
        <v xml:space="preserve"> </v>
      </c>
      <c r="AX59" s="17" t="str">
        <f t="shared" si="28"/>
        <v xml:space="preserve"> </v>
      </c>
      <c r="AY59" s="17" t="str">
        <f t="shared" si="28"/>
        <v xml:space="preserve"> </v>
      </c>
      <c r="AZ59" s="17" t="str">
        <f t="shared" si="28"/>
        <v xml:space="preserve"> </v>
      </c>
      <c r="BA59" s="17" t="str">
        <f t="shared" si="28"/>
        <v xml:space="preserve"> </v>
      </c>
      <c r="BB59" s="17" t="str">
        <f t="shared" si="28"/>
        <v xml:space="preserve"> </v>
      </c>
      <c r="BC59" s="17" t="str">
        <f t="shared" si="28"/>
        <v xml:space="preserve"> </v>
      </c>
      <c r="BD59" s="17" t="str">
        <f t="shared" si="28"/>
        <v xml:space="preserve"> </v>
      </c>
      <c r="BE59" s="17" t="str">
        <f t="shared" si="28"/>
        <v xml:space="preserve"> </v>
      </c>
      <c r="BF59" s="17" t="str">
        <f t="shared" si="28"/>
        <v xml:space="preserve"> </v>
      </c>
      <c r="BG59" s="17" t="str">
        <f t="shared" si="28"/>
        <v xml:space="preserve"> </v>
      </c>
      <c r="BH59" s="17" t="str">
        <f t="shared" si="28"/>
        <v xml:space="preserve"> </v>
      </c>
      <c r="BI59" s="17" t="str">
        <f t="shared" si="28"/>
        <v xml:space="preserve"> </v>
      </c>
      <c r="BJ59" s="17" t="str">
        <f t="shared" si="28"/>
        <v xml:space="preserve"> </v>
      </c>
      <c r="BK59" s="17" t="str">
        <f t="shared" si="28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v>5</v>
      </c>
      <c r="E60" s="33">
        <v>4</v>
      </c>
      <c r="F60" s="33">
        <v>1</v>
      </c>
      <c r="G60" s="33">
        <v>3</v>
      </c>
      <c r="H60" s="33">
        <v>0</v>
      </c>
      <c r="I60" s="33">
        <v>0</v>
      </c>
      <c r="J60" s="33">
        <v>0</v>
      </c>
      <c r="K60" s="33">
        <v>0</v>
      </c>
      <c r="L60" s="33">
        <v>1</v>
      </c>
      <c r="M60" s="33">
        <v>1</v>
      </c>
      <c r="N60" s="33">
        <v>0</v>
      </c>
      <c r="O60" s="33">
        <v>2</v>
      </c>
      <c r="P60" s="33">
        <v>3</v>
      </c>
      <c r="Q60" s="33">
        <v>0</v>
      </c>
      <c r="R60" s="33">
        <v>0</v>
      </c>
      <c r="S60" s="33">
        <v>1</v>
      </c>
      <c r="T60" s="33">
        <v>1</v>
      </c>
      <c r="U60" s="33">
        <v>0</v>
      </c>
      <c r="V60" s="33">
        <v>1</v>
      </c>
      <c r="W60" s="33">
        <v>2</v>
      </c>
      <c r="X60" s="33">
        <v>3</v>
      </c>
      <c r="Y60" s="33">
        <v>2</v>
      </c>
      <c r="Z60" s="47">
        <v>0</v>
      </c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5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>GRESEALA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3">
        <v>0</v>
      </c>
      <c r="T61" s="33">
        <v>0</v>
      </c>
      <c r="U61" s="33">
        <v>0</v>
      </c>
      <c r="V61" s="33">
        <v>0</v>
      </c>
      <c r="W61" s="33">
        <v>0</v>
      </c>
      <c r="X61" s="33">
        <v>0</v>
      </c>
      <c r="Y61" s="33">
        <v>0</v>
      </c>
      <c r="Z61" s="47">
        <v>0</v>
      </c>
      <c r="AA61" s="33">
        <v>0</v>
      </c>
      <c r="AB61" s="33">
        <v>0</v>
      </c>
      <c r="AC61" s="33">
        <v>0</v>
      </c>
      <c r="AD61" s="33">
        <v>0</v>
      </c>
      <c r="AE61" s="33">
        <v>0</v>
      </c>
      <c r="AF61" s="33">
        <v>0</v>
      </c>
      <c r="AG61" s="33">
        <v>0</v>
      </c>
      <c r="AH61" s="33">
        <v>0</v>
      </c>
      <c r="AI61" s="33">
        <v>0</v>
      </c>
      <c r="AJ61" s="33">
        <v>0</v>
      </c>
      <c r="AK61" s="33">
        <v>0</v>
      </c>
      <c r="AL61" s="33">
        <v>0</v>
      </c>
      <c r="AM61" s="33">
        <v>0</v>
      </c>
      <c r="AN61" s="33">
        <v>0</v>
      </c>
      <c r="AO61" s="33">
        <v>0</v>
      </c>
      <c r="AP61" s="33">
        <v>0</v>
      </c>
      <c r="AQ61" s="33">
        <v>0</v>
      </c>
      <c r="AR61" s="33">
        <v>0</v>
      </c>
      <c r="AS61" s="33">
        <v>0</v>
      </c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>
        <v>0</v>
      </c>
      <c r="N62" s="71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6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>
        <v>0</v>
      </c>
      <c r="N63" s="47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>
        <v>0</v>
      </c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29">IF(K65+K66+K67=K64," ","GRESEALA")</f>
        <v xml:space="preserve"> </v>
      </c>
      <c r="AZ63" s="23" t="str">
        <f t="shared" si="29"/>
        <v xml:space="preserve"> </v>
      </c>
      <c r="BA63" s="17" t="str">
        <f t="shared" si="29"/>
        <v xml:space="preserve"> </v>
      </c>
      <c r="BB63" s="17" t="str">
        <f t="shared" si="29"/>
        <v xml:space="preserve"> </v>
      </c>
      <c r="BC63" s="17" t="str">
        <f t="shared" si="29"/>
        <v xml:space="preserve"> </v>
      </c>
      <c r="BD63" s="17" t="str">
        <f t="shared" si="29"/>
        <v xml:space="preserve"> </v>
      </c>
      <c r="BE63" s="17" t="str">
        <f t="shared" si="29"/>
        <v xml:space="preserve"> </v>
      </c>
      <c r="BF63" s="17" t="str">
        <f t="shared" ref="BF63:BK63" si="30">IF(S65+S66+S67=S64," ","GRESEALA")</f>
        <v xml:space="preserve"> </v>
      </c>
      <c r="BG63" s="17" t="str">
        <f t="shared" si="30"/>
        <v xml:space="preserve"> </v>
      </c>
      <c r="BH63" s="17" t="str">
        <f t="shared" si="30"/>
        <v xml:space="preserve"> </v>
      </c>
      <c r="BI63" s="17" t="str">
        <f t="shared" si="30"/>
        <v xml:space="preserve"> </v>
      </c>
      <c r="BJ63" s="17" t="str">
        <f t="shared" si="30"/>
        <v xml:space="preserve"> </v>
      </c>
      <c r="BK63" s="17" t="str">
        <f t="shared" si="30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v>218</v>
      </c>
      <c r="E64" s="22">
        <v>164</v>
      </c>
      <c r="F64" s="22">
        <v>54</v>
      </c>
      <c r="G64" s="22">
        <v>76</v>
      </c>
      <c r="H64" s="22">
        <v>76</v>
      </c>
      <c r="I64" s="22">
        <v>52</v>
      </c>
      <c r="J64" s="22">
        <v>48</v>
      </c>
      <c r="K64" s="22">
        <v>18</v>
      </c>
      <c r="L64" s="22">
        <v>18</v>
      </c>
      <c r="M64" s="22">
        <v>54</v>
      </c>
      <c r="N64" s="22">
        <v>10</v>
      </c>
      <c r="O64" s="22">
        <v>133</v>
      </c>
      <c r="P64" s="22">
        <v>85</v>
      </c>
      <c r="Q64" s="22">
        <v>7</v>
      </c>
      <c r="R64" s="22">
        <v>0</v>
      </c>
      <c r="S64" s="22">
        <v>34</v>
      </c>
      <c r="T64" s="22">
        <v>35</v>
      </c>
      <c r="U64" s="22">
        <v>120</v>
      </c>
      <c r="V64" s="22">
        <v>5</v>
      </c>
      <c r="W64" s="22">
        <v>17</v>
      </c>
      <c r="X64" s="22">
        <v>164</v>
      </c>
      <c r="Y64" s="22">
        <v>54</v>
      </c>
      <c r="Z64" s="70">
        <v>0</v>
      </c>
      <c r="AA64" s="22">
        <v>15</v>
      </c>
      <c r="AB64" s="22">
        <v>11</v>
      </c>
      <c r="AC64" s="22">
        <v>9</v>
      </c>
      <c r="AD64" s="22">
        <v>7</v>
      </c>
      <c r="AE64" s="22">
        <v>0</v>
      </c>
      <c r="AF64" s="22">
        <v>5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213</v>
      </c>
      <c r="AT64" s="116"/>
      <c r="AU64" s="17" t="str">
        <f t="shared" ref="AU64:BH64" si="31">IF(Y65+Y66+Y67=Y64," ","GRESEALA")</f>
        <v xml:space="preserve"> </v>
      </c>
      <c r="AV64" s="17" t="str">
        <f t="shared" si="31"/>
        <v xml:space="preserve"> </v>
      </c>
      <c r="AW64" s="17" t="str">
        <f t="shared" si="31"/>
        <v xml:space="preserve"> </v>
      </c>
      <c r="AX64" s="17" t="str">
        <f t="shared" si="31"/>
        <v xml:space="preserve"> </v>
      </c>
      <c r="AY64" s="17" t="str">
        <f t="shared" si="31"/>
        <v xml:space="preserve"> </v>
      </c>
      <c r="AZ64" s="17" t="str">
        <f t="shared" si="31"/>
        <v xml:space="preserve"> </v>
      </c>
      <c r="BA64" s="17" t="str">
        <f t="shared" si="31"/>
        <v xml:space="preserve"> </v>
      </c>
      <c r="BB64" s="17" t="str">
        <f t="shared" si="31"/>
        <v xml:space="preserve"> </v>
      </c>
      <c r="BC64" s="17" t="str">
        <f t="shared" si="31"/>
        <v xml:space="preserve"> </v>
      </c>
      <c r="BD64" s="17" t="str">
        <f t="shared" si="31"/>
        <v xml:space="preserve"> </v>
      </c>
      <c r="BE64" s="17" t="str">
        <f t="shared" si="31"/>
        <v xml:space="preserve"> </v>
      </c>
      <c r="BF64" s="17" t="str">
        <f t="shared" si="31"/>
        <v xml:space="preserve"> </v>
      </c>
      <c r="BG64" s="17" t="str">
        <f t="shared" si="31"/>
        <v xml:space="preserve"> </v>
      </c>
      <c r="BH64" s="17" t="str">
        <f t="shared" si="31"/>
        <v xml:space="preserve"> </v>
      </c>
      <c r="BI64" s="17" t="str">
        <f>IF(AR65+AR66+AR67=AR64," ","GRESEALA")</f>
        <v xml:space="preserve"> </v>
      </c>
      <c r="BJ64" s="17" t="str">
        <f>IF(AS65+AS66+AS67=AS64," ","GRESEALA")</f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v>134</v>
      </c>
      <c r="E65" s="33">
        <v>104</v>
      </c>
      <c r="F65" s="33">
        <v>30</v>
      </c>
      <c r="G65" s="33">
        <v>41</v>
      </c>
      <c r="H65" s="33">
        <v>41</v>
      </c>
      <c r="I65" s="33">
        <v>31</v>
      </c>
      <c r="J65" s="33">
        <v>31</v>
      </c>
      <c r="K65" s="33">
        <v>12</v>
      </c>
      <c r="L65" s="33">
        <v>11</v>
      </c>
      <c r="M65" s="33">
        <v>39</v>
      </c>
      <c r="N65" s="33">
        <v>8</v>
      </c>
      <c r="O65" s="33">
        <v>79</v>
      </c>
      <c r="P65" s="33">
        <v>55</v>
      </c>
      <c r="Q65" s="33">
        <v>4</v>
      </c>
      <c r="R65" s="33">
        <v>0</v>
      </c>
      <c r="S65" s="33">
        <v>16</v>
      </c>
      <c r="T65" s="33">
        <v>25</v>
      </c>
      <c r="U65" s="33">
        <v>71</v>
      </c>
      <c r="V65" s="33">
        <v>3</v>
      </c>
      <c r="W65" s="33">
        <v>15</v>
      </c>
      <c r="X65" s="33">
        <v>93</v>
      </c>
      <c r="Y65" s="33">
        <v>41</v>
      </c>
      <c r="Z65" s="47">
        <v>0</v>
      </c>
      <c r="AA65" s="33">
        <v>10</v>
      </c>
      <c r="AB65" s="33">
        <v>6</v>
      </c>
      <c r="AC65" s="33">
        <v>7</v>
      </c>
      <c r="AD65" s="33">
        <v>5</v>
      </c>
      <c r="AE65" s="33">
        <v>0</v>
      </c>
      <c r="AF65" s="33">
        <v>1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130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v>84</v>
      </c>
      <c r="E66" s="33">
        <v>60</v>
      </c>
      <c r="F66" s="33">
        <v>24</v>
      </c>
      <c r="G66" s="33">
        <v>35</v>
      </c>
      <c r="H66" s="33">
        <v>35</v>
      </c>
      <c r="I66" s="33">
        <v>21</v>
      </c>
      <c r="J66" s="33">
        <v>17</v>
      </c>
      <c r="K66" s="33">
        <v>6</v>
      </c>
      <c r="L66" s="33">
        <v>7</v>
      </c>
      <c r="M66" s="33">
        <v>15</v>
      </c>
      <c r="N66" s="33">
        <v>2</v>
      </c>
      <c r="O66" s="33">
        <v>54</v>
      </c>
      <c r="P66" s="33">
        <v>30</v>
      </c>
      <c r="Q66" s="33">
        <v>3</v>
      </c>
      <c r="R66" s="33">
        <v>0</v>
      </c>
      <c r="S66" s="33">
        <v>18</v>
      </c>
      <c r="T66" s="33">
        <v>10</v>
      </c>
      <c r="U66" s="33">
        <v>49</v>
      </c>
      <c r="V66" s="33">
        <v>2</v>
      </c>
      <c r="W66" s="33">
        <v>2</v>
      </c>
      <c r="X66" s="33">
        <v>71</v>
      </c>
      <c r="Y66" s="33">
        <v>13</v>
      </c>
      <c r="Z66" s="47">
        <v>0</v>
      </c>
      <c r="AA66" s="33">
        <v>5</v>
      </c>
      <c r="AB66" s="33">
        <v>5</v>
      </c>
      <c r="AC66" s="33">
        <v>2</v>
      </c>
      <c r="AD66" s="33">
        <v>2</v>
      </c>
      <c r="AE66" s="33">
        <v>0</v>
      </c>
      <c r="AF66" s="33">
        <v>4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>
        <v>83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>
        <v>0</v>
      </c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v>5697</v>
      </c>
      <c r="E68" s="29">
        <v>4050</v>
      </c>
      <c r="F68" s="29">
        <v>1647</v>
      </c>
      <c r="G68" s="29">
        <v>1048</v>
      </c>
      <c r="H68" s="29">
        <v>938</v>
      </c>
      <c r="I68" s="29">
        <v>560</v>
      </c>
      <c r="J68" s="29">
        <v>433</v>
      </c>
      <c r="K68" s="29">
        <v>381</v>
      </c>
      <c r="L68" s="29">
        <v>845</v>
      </c>
      <c r="M68" s="29">
        <v>2863</v>
      </c>
      <c r="N68" s="29">
        <v>785</v>
      </c>
      <c r="O68" s="29">
        <v>2738</v>
      </c>
      <c r="P68" s="29">
        <v>2959</v>
      </c>
      <c r="Q68" s="29">
        <v>407</v>
      </c>
      <c r="R68" s="29">
        <v>99</v>
      </c>
      <c r="S68" s="29">
        <v>1308</v>
      </c>
      <c r="T68" s="29">
        <v>1089</v>
      </c>
      <c r="U68" s="29">
        <v>2160</v>
      </c>
      <c r="V68" s="29">
        <v>163</v>
      </c>
      <c r="W68" s="29">
        <v>570</v>
      </c>
      <c r="X68" s="29">
        <v>4064</v>
      </c>
      <c r="Y68" s="29">
        <v>1491</v>
      </c>
      <c r="Z68" s="29">
        <v>142</v>
      </c>
      <c r="AA68" s="29">
        <v>63</v>
      </c>
      <c r="AB68" s="29">
        <v>33</v>
      </c>
      <c r="AC68" s="29">
        <v>167</v>
      </c>
      <c r="AD68" s="29">
        <v>80</v>
      </c>
      <c r="AE68" s="29">
        <v>12</v>
      </c>
      <c r="AF68" s="29">
        <v>73</v>
      </c>
      <c r="AG68" s="29">
        <v>3</v>
      </c>
      <c r="AH68" s="29">
        <v>0</v>
      </c>
      <c r="AI68" s="29">
        <v>0</v>
      </c>
      <c r="AJ68" s="29">
        <v>8</v>
      </c>
      <c r="AK68" s="29">
        <v>0</v>
      </c>
      <c r="AL68" s="29">
        <v>5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16</v>
      </c>
      <c r="AS68" s="29">
        <v>5697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">
        <v>249</v>
      </c>
      <c r="E69" s="83" t="s">
        <v>249</v>
      </c>
      <c r="F69" s="83" t="s">
        <v>249</v>
      </c>
      <c r="G69" s="83" t="s">
        <v>249</v>
      </c>
      <c r="H69" s="83" t="s">
        <v>249</v>
      </c>
      <c r="I69" s="83" t="s">
        <v>249</v>
      </c>
      <c r="J69" s="83" t="s">
        <v>249</v>
      </c>
      <c r="K69" s="83" t="s">
        <v>249</v>
      </c>
      <c r="L69" s="83" t="s">
        <v>249</v>
      </c>
      <c r="M69" s="83" t="s">
        <v>249</v>
      </c>
      <c r="N69" s="83" t="s">
        <v>249</v>
      </c>
      <c r="O69" s="83" t="s">
        <v>249</v>
      </c>
      <c r="P69" s="83" t="s">
        <v>249</v>
      </c>
      <c r="Q69" s="83" t="s">
        <v>249</v>
      </c>
      <c r="R69" s="83" t="s">
        <v>249</v>
      </c>
      <c r="S69" s="83" t="s">
        <v>249</v>
      </c>
      <c r="T69" s="83" t="s">
        <v>249</v>
      </c>
      <c r="U69" s="83" t="s">
        <v>249</v>
      </c>
      <c r="V69" s="83" t="s">
        <v>249</v>
      </c>
      <c r="W69" s="83" t="s">
        <v>249</v>
      </c>
      <c r="X69" s="83" t="s">
        <v>249</v>
      </c>
      <c r="Y69" s="83" t="s">
        <v>249</v>
      </c>
      <c r="Z69" s="83" t="s">
        <v>249</v>
      </c>
      <c r="AA69" s="83" t="s">
        <v>249</v>
      </c>
      <c r="AB69" s="83" t="s">
        <v>249</v>
      </c>
      <c r="AC69" s="83" t="s">
        <v>249</v>
      </c>
      <c r="AD69" s="83" t="s">
        <v>249</v>
      </c>
      <c r="AE69" s="83" t="s">
        <v>249</v>
      </c>
      <c r="AF69" s="83" t="s">
        <v>249</v>
      </c>
      <c r="AG69" s="83" t="s">
        <v>249</v>
      </c>
      <c r="AH69" s="83" t="s">
        <v>249</v>
      </c>
      <c r="AI69" s="83" t="s">
        <v>249</v>
      </c>
      <c r="AJ69" s="83" t="s">
        <v>249</v>
      </c>
      <c r="AK69" s="83" t="s">
        <v>249</v>
      </c>
      <c r="AL69" s="83" t="s">
        <v>249</v>
      </c>
      <c r="AM69" s="83" t="s">
        <v>249</v>
      </c>
      <c r="AN69" s="83" t="s">
        <v>249</v>
      </c>
      <c r="AO69" s="83" t="s">
        <v>249</v>
      </c>
      <c r="AP69" s="83" t="s">
        <v>249</v>
      </c>
      <c r="AQ69" s="83" t="s">
        <v>249</v>
      </c>
      <c r="AR69" s="83" t="s">
        <v>249</v>
      </c>
      <c r="AS69" s="83" t="s">
        <v>249</v>
      </c>
      <c r="AT69" s="118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288" t="s">
        <v>148</v>
      </c>
      <c r="D85" s="289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21" customHeight="1" x14ac:dyDescent="0.35">
      <c r="B86" s="98"/>
      <c r="C86" s="94"/>
      <c r="D86" s="94"/>
      <c r="E86" s="94"/>
      <c r="F86" s="95"/>
      <c r="G86" s="94" t="s">
        <v>188</v>
      </c>
      <c r="H86" s="96"/>
      <c r="I86" s="96"/>
      <c r="J86" s="96"/>
      <c r="K86" s="96"/>
      <c r="L86" s="96"/>
      <c r="M86" s="97"/>
      <c r="N86" s="96"/>
      <c r="O86" s="97"/>
      <c r="P86" s="96" t="s">
        <v>189</v>
      </c>
      <c r="Q86" s="96"/>
      <c r="R86" s="97"/>
      <c r="S86" s="97"/>
      <c r="T86" s="97"/>
      <c r="U86" s="97"/>
      <c r="V86" s="97" t="s">
        <v>190</v>
      </c>
      <c r="W86" s="97"/>
      <c r="X86" s="97"/>
      <c r="Y86" s="97"/>
      <c r="Z86" s="97"/>
      <c r="AA86" s="97" t="s">
        <v>191</v>
      </c>
      <c r="AB86" s="97"/>
      <c r="AE86" s="97"/>
      <c r="AV86" s="97"/>
      <c r="AW86" s="97"/>
      <c r="AX86" s="97"/>
      <c r="AY86" s="97"/>
      <c r="AZ86" s="97"/>
      <c r="BA86" s="97"/>
    </row>
    <row r="87" spans="2:60" s="93" customFormat="1" ht="26.25" customHeight="1" x14ac:dyDescent="0.35">
      <c r="B87" s="98"/>
      <c r="C87" s="94"/>
      <c r="D87" s="94"/>
      <c r="E87" s="94"/>
      <c r="F87" s="95"/>
      <c r="G87" s="94" t="s">
        <v>192</v>
      </c>
      <c r="H87" s="96"/>
      <c r="I87" s="96"/>
      <c r="J87" s="96"/>
      <c r="K87" s="96"/>
      <c r="L87" s="96"/>
      <c r="M87" s="97"/>
      <c r="N87" s="96"/>
      <c r="P87" s="96" t="s">
        <v>193</v>
      </c>
      <c r="Q87" s="96"/>
      <c r="V87" s="93" t="s">
        <v>194</v>
      </c>
      <c r="Z87" s="97"/>
      <c r="AA87" s="93" t="s">
        <v>195</v>
      </c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/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/>
      <c r="R88" s="95"/>
      <c r="S88" s="97"/>
      <c r="T88" s="97"/>
      <c r="U88" s="97"/>
      <c r="V88" s="97"/>
      <c r="W88" s="97"/>
      <c r="X88" s="97"/>
      <c r="Y88" s="95"/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149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150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151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152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290" t="s">
        <v>153</v>
      </c>
      <c r="D96" s="290"/>
      <c r="E96" s="290"/>
      <c r="F96" s="290"/>
      <c r="G96" s="290"/>
      <c r="H96" s="290"/>
      <c r="I96" s="290"/>
      <c r="J96" s="290"/>
      <c r="K96" s="290"/>
      <c r="L96" s="290"/>
      <c r="M96" s="290"/>
      <c r="N96" s="290"/>
      <c r="O96" s="290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154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155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166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156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157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158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167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159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160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161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AF9:AF11"/>
    <mergeCell ref="AG9:AG11"/>
    <mergeCell ref="T9:T11"/>
    <mergeCell ref="U9:U11"/>
    <mergeCell ref="V9:V11"/>
    <mergeCell ref="W9:W11"/>
    <mergeCell ref="X9:X11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U11:AU12"/>
    <mergeCell ref="AV11:AV12"/>
    <mergeCell ref="AW11:AW12"/>
    <mergeCell ref="AX11:AX12"/>
    <mergeCell ref="AY11:AY12"/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</mergeCells>
  <dataValidations count="1">
    <dataValidation type="list" allowBlank="1" showInputMessage="1" showErrorMessage="1" sqref="T5" xr:uid="{00000000-0002-0000-0000-000000000000}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O146"/>
  <sheetViews>
    <sheetView tabSelected="1" topLeftCell="N1" zoomScale="71" zoomScaleNormal="71" workbookViewId="0">
      <pane ySplit="12" topLeftCell="A13" activePane="bottomLeft" state="frozen"/>
      <selection activeCell="B1" sqref="B1"/>
      <selection pane="bottomLeft" activeCell="S17" sqref="S17"/>
    </sheetView>
  </sheetViews>
  <sheetFormatPr defaultRowHeight="18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0.85546875" style="9" customWidth="1"/>
    <col min="5" max="5" width="10.28515625" style="9" customWidth="1"/>
    <col min="6" max="6" width="9.85546875" style="9" customWidth="1"/>
    <col min="7" max="7" width="10.28515625" style="7" customWidth="1"/>
    <col min="8" max="8" width="10.42578125" style="7" customWidth="1"/>
    <col min="9" max="9" width="9.28515625" style="7" customWidth="1"/>
    <col min="10" max="10" width="8.28515625" style="7" customWidth="1"/>
    <col min="11" max="12" width="8.5703125" style="10" customWidth="1"/>
    <col min="13" max="13" width="10.7109375" style="10" customWidth="1"/>
    <col min="14" max="14" width="8.140625" style="10" customWidth="1"/>
    <col min="15" max="15" width="9.140625" style="10" customWidth="1"/>
    <col min="16" max="16" width="9" style="11" customWidth="1"/>
    <col min="17" max="17" width="9.7109375" style="11" customWidth="1"/>
    <col min="18" max="19" width="8.85546875" style="11" customWidth="1"/>
    <col min="20" max="20" width="11.28515625" style="11" customWidth="1"/>
    <col min="21" max="21" width="9.5703125" style="11" customWidth="1"/>
    <col min="22" max="23" width="9.42578125" style="11" customWidth="1"/>
    <col min="24" max="24" width="11.140625" style="11" customWidth="1"/>
    <col min="25" max="25" width="10.7109375" style="11" customWidth="1"/>
    <col min="26" max="26" width="12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140625" style="11" customWidth="1"/>
    <col min="32" max="32" width="8.5703125" style="11" customWidth="1"/>
    <col min="33" max="33" width="13.5703125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x14ac:dyDescent="0.35">
      <c r="B1" s="7" t="s">
        <v>196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x14ac:dyDescent="0.35">
      <c r="B4" s="311" t="s">
        <v>168</v>
      </c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  <c r="AP4" s="311"/>
      <c r="AQ4" s="311"/>
      <c r="AR4" s="311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175</v>
      </c>
    </row>
    <row r="5" spans="2:223" x14ac:dyDescent="0.35"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 t="s">
        <v>174</v>
      </c>
      <c r="R5" s="112"/>
      <c r="S5" s="112"/>
      <c r="T5" s="113" t="s">
        <v>186</v>
      </c>
      <c r="U5" s="112">
        <v>2023</v>
      </c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176</v>
      </c>
    </row>
    <row r="6" spans="2:223" ht="36.75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177</v>
      </c>
    </row>
    <row r="7" spans="2:223" ht="24.75" customHeight="1" x14ac:dyDescent="0.35">
      <c r="B7" s="312" t="s">
        <v>1</v>
      </c>
      <c r="C7" s="312" t="s">
        <v>2</v>
      </c>
      <c r="D7" s="315" t="s">
        <v>258</v>
      </c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16"/>
      <c r="AL7" s="316"/>
      <c r="AM7" s="316"/>
      <c r="AN7" s="316"/>
      <c r="AO7" s="316"/>
      <c r="AP7" s="316"/>
      <c r="AQ7" s="316"/>
      <c r="AR7" s="316"/>
      <c r="AS7" s="316"/>
      <c r="AT7" s="31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178</v>
      </c>
    </row>
    <row r="8" spans="2:223" ht="31.5" customHeight="1" x14ac:dyDescent="0.35">
      <c r="B8" s="313"/>
      <c r="C8" s="313"/>
      <c r="D8" s="318" t="s">
        <v>170</v>
      </c>
      <c r="E8" s="321" t="s">
        <v>3</v>
      </c>
      <c r="F8" s="322"/>
      <c r="G8" s="321" t="s">
        <v>4</v>
      </c>
      <c r="H8" s="323"/>
      <c r="I8" s="323"/>
      <c r="J8" s="323"/>
      <c r="K8" s="323"/>
      <c r="L8" s="323"/>
      <c r="M8" s="323"/>
      <c r="N8" s="322"/>
      <c r="O8" s="321" t="s">
        <v>5</v>
      </c>
      <c r="P8" s="322"/>
      <c r="Q8" s="321" t="s">
        <v>6</v>
      </c>
      <c r="R8" s="323"/>
      <c r="S8" s="323"/>
      <c r="T8" s="323"/>
      <c r="U8" s="323"/>
      <c r="V8" s="323"/>
      <c r="W8" s="322"/>
      <c r="X8" s="321" t="s">
        <v>7</v>
      </c>
      <c r="Y8" s="323"/>
      <c r="Z8" s="322"/>
      <c r="AA8" s="321" t="s">
        <v>8</v>
      </c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23"/>
      <c r="AO8" s="323"/>
      <c r="AP8" s="323"/>
      <c r="AQ8" s="323"/>
      <c r="AR8" s="323"/>
      <c r="AS8" s="322"/>
      <c r="AT8" s="114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179</v>
      </c>
    </row>
    <row r="9" spans="2:223" ht="24" customHeight="1" x14ac:dyDescent="0.35">
      <c r="B9" s="313"/>
      <c r="C9" s="313"/>
      <c r="D9" s="319"/>
      <c r="E9" s="294" t="s">
        <v>9</v>
      </c>
      <c r="F9" s="294" t="s">
        <v>10</v>
      </c>
      <c r="G9" s="318" t="s">
        <v>11</v>
      </c>
      <c r="H9" s="324" t="s">
        <v>171</v>
      </c>
      <c r="I9" s="318" t="s">
        <v>12</v>
      </c>
      <c r="J9" s="318" t="s">
        <v>163</v>
      </c>
      <c r="K9" s="318" t="s">
        <v>13</v>
      </c>
      <c r="L9" s="318" t="s">
        <v>14</v>
      </c>
      <c r="M9" s="318" t="s">
        <v>165</v>
      </c>
      <c r="N9" s="324" t="s">
        <v>15</v>
      </c>
      <c r="O9" s="318" t="s">
        <v>16</v>
      </c>
      <c r="P9" s="318" t="s">
        <v>17</v>
      </c>
      <c r="Q9" s="308" t="s">
        <v>164</v>
      </c>
      <c r="R9" s="308" t="s">
        <v>41</v>
      </c>
      <c r="S9" s="294" t="s">
        <v>18</v>
      </c>
      <c r="T9" s="294" t="s">
        <v>19</v>
      </c>
      <c r="U9" s="294" t="s">
        <v>20</v>
      </c>
      <c r="V9" s="294" t="s">
        <v>21</v>
      </c>
      <c r="W9" s="294" t="s">
        <v>22</v>
      </c>
      <c r="X9" s="294" t="s">
        <v>23</v>
      </c>
      <c r="Y9" s="294" t="s">
        <v>24</v>
      </c>
      <c r="Z9" s="294" t="s">
        <v>25</v>
      </c>
      <c r="AA9" s="300" t="s">
        <v>26</v>
      </c>
      <c r="AB9" s="301"/>
      <c r="AC9" s="301"/>
      <c r="AD9" s="302"/>
      <c r="AE9" s="294" t="s">
        <v>27</v>
      </c>
      <c r="AF9" s="294" t="s">
        <v>28</v>
      </c>
      <c r="AG9" s="305" t="s">
        <v>29</v>
      </c>
      <c r="AH9" s="297" t="s">
        <v>30</v>
      </c>
      <c r="AI9" s="294" t="s">
        <v>31</v>
      </c>
      <c r="AJ9" s="294" t="s">
        <v>32</v>
      </c>
      <c r="AK9" s="297" t="s">
        <v>33</v>
      </c>
      <c r="AL9" s="297" t="s">
        <v>34</v>
      </c>
      <c r="AM9" s="305" t="s">
        <v>35</v>
      </c>
      <c r="AN9" s="305" t="s">
        <v>36</v>
      </c>
      <c r="AO9" s="305" t="s">
        <v>37</v>
      </c>
      <c r="AP9" s="305" t="s">
        <v>38</v>
      </c>
      <c r="AQ9" s="305" t="s">
        <v>162</v>
      </c>
      <c r="AR9" s="294" t="s">
        <v>39</v>
      </c>
      <c r="AS9" s="294" t="s">
        <v>40</v>
      </c>
      <c r="AT9" s="291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180</v>
      </c>
    </row>
    <row r="10" spans="2:223" s="7" customFormat="1" ht="50.25" customHeight="1" x14ac:dyDescent="0.35">
      <c r="B10" s="313"/>
      <c r="C10" s="313"/>
      <c r="D10" s="319"/>
      <c r="E10" s="295"/>
      <c r="F10" s="295"/>
      <c r="G10" s="319"/>
      <c r="H10" s="325"/>
      <c r="I10" s="319"/>
      <c r="J10" s="319"/>
      <c r="K10" s="319"/>
      <c r="L10" s="319"/>
      <c r="M10" s="319"/>
      <c r="N10" s="325"/>
      <c r="O10" s="319"/>
      <c r="P10" s="319"/>
      <c r="Q10" s="309"/>
      <c r="R10" s="309"/>
      <c r="S10" s="295"/>
      <c r="T10" s="295"/>
      <c r="U10" s="295"/>
      <c r="V10" s="295"/>
      <c r="W10" s="295"/>
      <c r="X10" s="295"/>
      <c r="Y10" s="295"/>
      <c r="Z10" s="295"/>
      <c r="AA10" s="1" t="s">
        <v>42</v>
      </c>
      <c r="AB10" s="2" t="s">
        <v>16</v>
      </c>
      <c r="AC10" s="1" t="s">
        <v>43</v>
      </c>
      <c r="AD10" s="2" t="s">
        <v>16</v>
      </c>
      <c r="AE10" s="295"/>
      <c r="AF10" s="295"/>
      <c r="AG10" s="306"/>
      <c r="AH10" s="298"/>
      <c r="AI10" s="295"/>
      <c r="AJ10" s="295"/>
      <c r="AK10" s="298"/>
      <c r="AL10" s="298"/>
      <c r="AM10" s="306"/>
      <c r="AN10" s="306"/>
      <c r="AO10" s="306"/>
      <c r="AP10" s="306"/>
      <c r="AQ10" s="306"/>
      <c r="AR10" s="295"/>
      <c r="AS10" s="295"/>
      <c r="AT10" s="29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181</v>
      </c>
    </row>
    <row r="11" spans="2:223" s="7" customFormat="1" ht="183.75" customHeight="1" x14ac:dyDescent="0.35">
      <c r="B11" s="314"/>
      <c r="C11" s="314"/>
      <c r="D11" s="320"/>
      <c r="E11" s="296"/>
      <c r="F11" s="296"/>
      <c r="G11" s="320"/>
      <c r="H11" s="326"/>
      <c r="I11" s="320"/>
      <c r="J11" s="320"/>
      <c r="K11" s="320"/>
      <c r="L11" s="320"/>
      <c r="M11" s="320"/>
      <c r="N11" s="326"/>
      <c r="O11" s="320"/>
      <c r="P11" s="320"/>
      <c r="Q11" s="310"/>
      <c r="R11" s="310"/>
      <c r="S11" s="296"/>
      <c r="T11" s="296"/>
      <c r="U11" s="296"/>
      <c r="V11" s="296"/>
      <c r="W11" s="296"/>
      <c r="X11" s="296"/>
      <c r="Y11" s="296"/>
      <c r="Z11" s="296"/>
      <c r="AA11" s="1" t="s">
        <v>44</v>
      </c>
      <c r="AB11" s="1" t="s">
        <v>16</v>
      </c>
      <c r="AC11" s="1" t="s">
        <v>44</v>
      </c>
      <c r="AD11" s="1" t="s">
        <v>16</v>
      </c>
      <c r="AE11" s="296"/>
      <c r="AF11" s="296"/>
      <c r="AG11" s="307"/>
      <c r="AH11" s="299"/>
      <c r="AI11" s="296"/>
      <c r="AJ11" s="296"/>
      <c r="AK11" s="299"/>
      <c r="AL11" s="299"/>
      <c r="AM11" s="307"/>
      <c r="AN11" s="307"/>
      <c r="AO11" s="307"/>
      <c r="AP11" s="307"/>
      <c r="AQ11" s="307"/>
      <c r="AR11" s="296"/>
      <c r="AS11" s="296"/>
      <c r="AT11" s="293"/>
      <c r="AU11" s="283" t="s">
        <v>45</v>
      </c>
      <c r="AV11" s="283" t="s">
        <v>45</v>
      </c>
      <c r="AW11" s="283" t="s">
        <v>45</v>
      </c>
      <c r="AX11" s="283" t="s">
        <v>45</v>
      </c>
      <c r="AY11" s="283" t="s">
        <v>45</v>
      </c>
      <c r="AZ11" s="283" t="s">
        <v>45</v>
      </c>
      <c r="BA11" s="283" t="s">
        <v>45</v>
      </c>
      <c r="BB11" s="283" t="s">
        <v>45</v>
      </c>
      <c r="BC11" s="283" t="s">
        <v>45</v>
      </c>
      <c r="BD11" s="283" t="s">
        <v>45</v>
      </c>
      <c r="BE11" s="283" t="s">
        <v>45</v>
      </c>
      <c r="BF11" s="283" t="s">
        <v>45</v>
      </c>
      <c r="BG11" s="283" t="s">
        <v>45</v>
      </c>
      <c r="BH11" s="283" t="s">
        <v>45</v>
      </c>
      <c r="BI11" s="283" t="s">
        <v>45</v>
      </c>
      <c r="BJ11" s="283" t="s">
        <v>45</v>
      </c>
      <c r="BK11" s="283" t="s">
        <v>45</v>
      </c>
      <c r="BL11" s="303" t="s">
        <v>46</v>
      </c>
      <c r="HO11" s="12" t="s">
        <v>182</v>
      </c>
    </row>
    <row r="12" spans="2:223" ht="26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5"/>
      <c r="AU12" s="284"/>
      <c r="AV12" s="284"/>
      <c r="AW12" s="284"/>
      <c r="AX12" s="284"/>
      <c r="AY12" s="284"/>
      <c r="AZ12" s="284"/>
      <c r="BA12" s="284"/>
      <c r="BB12" s="284"/>
      <c r="BC12" s="284"/>
      <c r="BD12" s="284"/>
      <c r="BE12" s="284"/>
      <c r="BF12" s="284"/>
      <c r="BG12" s="284"/>
      <c r="BH12" s="284"/>
      <c r="BI12" s="284"/>
      <c r="BJ12" s="284"/>
      <c r="BK12" s="284"/>
      <c r="BL12" s="304"/>
      <c r="BM12" s="12" t="s">
        <v>187</v>
      </c>
      <c r="HO12" s="12" t="s">
        <v>183</v>
      </c>
    </row>
    <row r="13" spans="2:223" s="11" customFormat="1" ht="36" x14ac:dyDescent="0.35">
      <c r="B13" s="248" t="s">
        <v>47</v>
      </c>
      <c r="C13" s="249" t="s">
        <v>48</v>
      </c>
      <c r="D13" s="253">
        <f>D15</f>
        <v>589</v>
      </c>
      <c r="E13" s="253">
        <f t="shared" ref="E13:AS13" si="0">E15</f>
        <v>386</v>
      </c>
      <c r="F13" s="253">
        <f t="shared" si="0"/>
        <v>203</v>
      </c>
      <c r="G13" s="253">
        <f t="shared" si="0"/>
        <v>43</v>
      </c>
      <c r="H13" s="253">
        <f>H15</f>
        <v>37</v>
      </c>
      <c r="I13" s="253">
        <f t="shared" si="0"/>
        <v>34</v>
      </c>
      <c r="J13" s="253">
        <f t="shared" si="0"/>
        <v>22</v>
      </c>
      <c r="K13" s="253">
        <f t="shared" si="0"/>
        <v>48</v>
      </c>
      <c r="L13" s="253">
        <f t="shared" si="0"/>
        <v>119</v>
      </c>
      <c r="M13" s="253">
        <f t="shared" si="0"/>
        <v>345</v>
      </c>
      <c r="N13" s="253">
        <f t="shared" si="0"/>
        <v>137</v>
      </c>
      <c r="O13" s="253">
        <f t="shared" si="0"/>
        <v>311</v>
      </c>
      <c r="P13" s="253">
        <f t="shared" si="0"/>
        <v>278</v>
      </c>
      <c r="Q13" s="253">
        <f t="shared" si="0"/>
        <v>50</v>
      </c>
      <c r="R13" s="253">
        <f t="shared" si="0"/>
        <v>15</v>
      </c>
      <c r="S13" s="253">
        <f t="shared" si="0"/>
        <v>147</v>
      </c>
      <c r="T13" s="253">
        <f t="shared" si="0"/>
        <v>100</v>
      </c>
      <c r="U13" s="253">
        <f t="shared" si="0"/>
        <v>200</v>
      </c>
      <c r="V13" s="253">
        <f t="shared" si="0"/>
        <v>18</v>
      </c>
      <c r="W13" s="253">
        <f t="shared" si="0"/>
        <v>74</v>
      </c>
      <c r="X13" s="253">
        <f t="shared" si="0"/>
        <v>220</v>
      </c>
      <c r="Y13" s="253">
        <f t="shared" si="0"/>
        <v>369</v>
      </c>
      <c r="Z13" s="253">
        <f t="shared" si="0"/>
        <v>0</v>
      </c>
      <c r="AA13" s="253">
        <f t="shared" si="0"/>
        <v>0</v>
      </c>
      <c r="AB13" s="253">
        <f t="shared" si="0"/>
        <v>0</v>
      </c>
      <c r="AC13" s="253">
        <f t="shared" si="0"/>
        <v>22</v>
      </c>
      <c r="AD13" s="253">
        <f t="shared" si="0"/>
        <v>12</v>
      </c>
      <c r="AE13" s="253">
        <f t="shared" si="0"/>
        <v>0</v>
      </c>
      <c r="AF13" s="253">
        <f t="shared" si="0"/>
        <v>1</v>
      </c>
      <c r="AG13" s="253">
        <f t="shared" si="0"/>
        <v>0</v>
      </c>
      <c r="AH13" s="253">
        <f t="shared" si="0"/>
        <v>0</v>
      </c>
      <c r="AI13" s="253">
        <f t="shared" si="0"/>
        <v>0</v>
      </c>
      <c r="AJ13" s="253">
        <f t="shared" si="0"/>
        <v>0</v>
      </c>
      <c r="AK13" s="253">
        <f t="shared" si="0"/>
        <v>0</v>
      </c>
      <c r="AL13" s="253">
        <f t="shared" si="0"/>
        <v>0</v>
      </c>
      <c r="AM13" s="253">
        <f t="shared" si="0"/>
        <v>0</v>
      </c>
      <c r="AN13" s="253">
        <f t="shared" si="0"/>
        <v>0</v>
      </c>
      <c r="AO13" s="253">
        <f t="shared" si="0"/>
        <v>0</v>
      </c>
      <c r="AP13" s="253">
        <f t="shared" si="0"/>
        <v>0</v>
      </c>
      <c r="AQ13" s="253">
        <f t="shared" si="0"/>
        <v>0</v>
      </c>
      <c r="AR13" s="253">
        <f t="shared" si="0"/>
        <v>0</v>
      </c>
      <c r="AS13" s="253">
        <f t="shared" si="0"/>
        <v>589</v>
      </c>
      <c r="AT13" s="116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184</v>
      </c>
    </row>
    <row r="14" spans="2:223" s="24" customFormat="1" ht="29.25" customHeight="1" x14ac:dyDescent="0.35">
      <c r="B14" s="20" t="s">
        <v>49</v>
      </c>
      <c r="C14" s="21" t="s">
        <v>50</v>
      </c>
      <c r="D14" s="254">
        <f>D16</f>
        <v>355</v>
      </c>
      <c r="E14" s="254">
        <f t="shared" ref="E14:AS14" si="1">E16</f>
        <v>281</v>
      </c>
      <c r="F14" s="254">
        <f t="shared" si="1"/>
        <v>74</v>
      </c>
      <c r="G14" s="254">
        <f t="shared" si="1"/>
        <v>77</v>
      </c>
      <c r="H14" s="254">
        <f t="shared" si="1"/>
        <v>61</v>
      </c>
      <c r="I14" s="254">
        <f t="shared" si="1"/>
        <v>41</v>
      </c>
      <c r="J14" s="254">
        <f t="shared" si="1"/>
        <v>21</v>
      </c>
      <c r="K14" s="254">
        <f t="shared" si="1"/>
        <v>23</v>
      </c>
      <c r="L14" s="254">
        <f t="shared" si="1"/>
        <v>44</v>
      </c>
      <c r="M14" s="254">
        <f t="shared" si="1"/>
        <v>170</v>
      </c>
      <c r="N14" s="254">
        <f t="shared" si="1"/>
        <v>58</v>
      </c>
      <c r="O14" s="254">
        <f t="shared" si="1"/>
        <v>199</v>
      </c>
      <c r="P14" s="254">
        <f t="shared" si="1"/>
        <v>156</v>
      </c>
      <c r="Q14" s="254">
        <f t="shared" si="1"/>
        <v>21</v>
      </c>
      <c r="R14" s="254">
        <f t="shared" si="1"/>
        <v>6</v>
      </c>
      <c r="S14" s="254">
        <f t="shared" si="1"/>
        <v>79</v>
      </c>
      <c r="T14" s="254">
        <f t="shared" si="1"/>
        <v>75</v>
      </c>
      <c r="U14" s="254">
        <f t="shared" si="1"/>
        <v>123</v>
      </c>
      <c r="V14" s="254">
        <f t="shared" si="1"/>
        <v>12</v>
      </c>
      <c r="W14" s="254">
        <f t="shared" si="1"/>
        <v>45</v>
      </c>
      <c r="X14" s="254">
        <f t="shared" si="1"/>
        <v>276</v>
      </c>
      <c r="Y14" s="254">
        <f t="shared" si="1"/>
        <v>79</v>
      </c>
      <c r="Z14" s="254">
        <f t="shared" si="1"/>
        <v>0</v>
      </c>
      <c r="AA14" s="254">
        <f t="shared" si="1"/>
        <v>9</v>
      </c>
      <c r="AB14" s="254">
        <f t="shared" si="1"/>
        <v>5</v>
      </c>
      <c r="AC14" s="254">
        <f t="shared" si="1"/>
        <v>20</v>
      </c>
      <c r="AD14" s="254">
        <f t="shared" si="1"/>
        <v>11</v>
      </c>
      <c r="AE14" s="254">
        <f t="shared" si="1"/>
        <v>0</v>
      </c>
      <c r="AF14" s="254">
        <f t="shared" si="1"/>
        <v>7</v>
      </c>
      <c r="AG14" s="254">
        <f t="shared" si="1"/>
        <v>0</v>
      </c>
      <c r="AH14" s="254">
        <f t="shared" si="1"/>
        <v>0</v>
      </c>
      <c r="AI14" s="254">
        <f t="shared" si="1"/>
        <v>0</v>
      </c>
      <c r="AJ14" s="254">
        <f t="shared" si="1"/>
        <v>0</v>
      </c>
      <c r="AK14" s="254">
        <f t="shared" si="1"/>
        <v>0</v>
      </c>
      <c r="AL14" s="254">
        <f t="shared" si="1"/>
        <v>0</v>
      </c>
      <c r="AM14" s="254">
        <f t="shared" si="1"/>
        <v>0</v>
      </c>
      <c r="AN14" s="254">
        <f t="shared" si="1"/>
        <v>0</v>
      </c>
      <c r="AO14" s="254">
        <f t="shared" si="1"/>
        <v>0</v>
      </c>
      <c r="AP14" s="254">
        <f t="shared" si="1"/>
        <v>0</v>
      </c>
      <c r="AQ14" s="254">
        <f t="shared" si="1"/>
        <v>0</v>
      </c>
      <c r="AR14" s="254">
        <f t="shared" si="1"/>
        <v>0</v>
      </c>
      <c r="AS14" s="254">
        <f t="shared" si="1"/>
        <v>355</v>
      </c>
      <c r="AT14" s="116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185</v>
      </c>
    </row>
    <row r="15" spans="2:223" s="27" customFormat="1" ht="36" x14ac:dyDescent="0.35">
      <c r="B15" s="25" t="s">
        <v>51</v>
      </c>
      <c r="C15" s="26" t="s">
        <v>52</v>
      </c>
      <c r="D15" s="253">
        <f>O15+P15</f>
        <v>589</v>
      </c>
      <c r="E15" s="253">
        <v>386</v>
      </c>
      <c r="F15" s="253">
        <v>203</v>
      </c>
      <c r="G15" s="253">
        <v>43</v>
      </c>
      <c r="H15" s="253">
        <v>37</v>
      </c>
      <c r="I15" s="253">
        <v>34</v>
      </c>
      <c r="J15" s="253">
        <v>22</v>
      </c>
      <c r="K15" s="253">
        <v>48</v>
      </c>
      <c r="L15" s="253">
        <v>119</v>
      </c>
      <c r="M15" s="253">
        <v>345</v>
      </c>
      <c r="N15" s="253">
        <v>137</v>
      </c>
      <c r="O15" s="253">
        <v>311</v>
      </c>
      <c r="P15" s="253">
        <v>278</v>
      </c>
      <c r="Q15" s="253">
        <v>50</v>
      </c>
      <c r="R15" s="253">
        <v>15</v>
      </c>
      <c r="S15" s="253">
        <v>147</v>
      </c>
      <c r="T15" s="253">
        <v>100</v>
      </c>
      <c r="U15" s="253">
        <v>200</v>
      </c>
      <c r="V15" s="253">
        <v>18</v>
      </c>
      <c r="W15" s="253">
        <v>74</v>
      </c>
      <c r="X15" s="253">
        <v>220</v>
      </c>
      <c r="Y15" s="253">
        <v>369</v>
      </c>
      <c r="Z15" s="253">
        <v>0</v>
      </c>
      <c r="AA15" s="253"/>
      <c r="AB15" s="253"/>
      <c r="AC15" s="253">
        <v>22</v>
      </c>
      <c r="AD15" s="253">
        <v>12</v>
      </c>
      <c r="AE15" s="253"/>
      <c r="AF15" s="253">
        <v>1</v>
      </c>
      <c r="AG15" s="253"/>
      <c r="AH15" s="253"/>
      <c r="AI15" s="253"/>
      <c r="AJ15" s="253"/>
      <c r="AK15" s="253"/>
      <c r="AL15" s="253"/>
      <c r="AM15" s="253"/>
      <c r="AN15" s="253"/>
      <c r="AO15" s="253"/>
      <c r="AP15" s="253"/>
      <c r="AQ15" s="253"/>
      <c r="AR15" s="253"/>
      <c r="AS15" s="253">
        <v>589</v>
      </c>
      <c r="AT15" s="116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2">IF(S15&lt;=S13," ","GRESEALA")</f>
        <v xml:space="preserve"> </v>
      </c>
      <c r="BF15" s="17" t="str">
        <f t="shared" si="2"/>
        <v xml:space="preserve"> </v>
      </c>
      <c r="BG15" s="17" t="str">
        <f t="shared" si="2"/>
        <v xml:space="preserve"> </v>
      </c>
      <c r="BH15" s="17" t="str">
        <f t="shared" si="2"/>
        <v xml:space="preserve"> </v>
      </c>
      <c r="BI15" s="17" t="str">
        <f t="shared" si="2"/>
        <v xml:space="preserve"> </v>
      </c>
      <c r="BJ15" s="17" t="str">
        <f t="shared" si="2"/>
        <v xml:space="preserve"> </v>
      </c>
      <c r="BK15" s="17" t="str">
        <f t="shared" si="2"/>
        <v xml:space="preserve"> </v>
      </c>
      <c r="BL15" s="12"/>
      <c r="HO15" s="12" t="s">
        <v>186</v>
      </c>
    </row>
    <row r="16" spans="2:223" ht="33.75" customHeight="1" x14ac:dyDescent="0.35">
      <c r="B16" s="20" t="s">
        <v>53</v>
      </c>
      <c r="C16" s="28" t="s">
        <v>54</v>
      </c>
      <c r="D16" s="255">
        <f>D17+D18</f>
        <v>355</v>
      </c>
      <c r="E16" s="255">
        <f t="shared" ref="E16:AS16" si="3">E17+E18</f>
        <v>281</v>
      </c>
      <c r="F16" s="255">
        <f t="shared" si="3"/>
        <v>74</v>
      </c>
      <c r="G16" s="255">
        <f t="shared" si="3"/>
        <v>77</v>
      </c>
      <c r="H16" s="255">
        <f t="shared" si="3"/>
        <v>61</v>
      </c>
      <c r="I16" s="255">
        <f t="shared" si="3"/>
        <v>41</v>
      </c>
      <c r="J16" s="255">
        <f t="shared" si="3"/>
        <v>21</v>
      </c>
      <c r="K16" s="255">
        <f t="shared" si="3"/>
        <v>23</v>
      </c>
      <c r="L16" s="255">
        <f t="shared" si="3"/>
        <v>44</v>
      </c>
      <c r="M16" s="255">
        <f t="shared" si="3"/>
        <v>170</v>
      </c>
      <c r="N16" s="255">
        <f t="shared" si="3"/>
        <v>58</v>
      </c>
      <c r="O16" s="255">
        <f t="shared" si="3"/>
        <v>199</v>
      </c>
      <c r="P16" s="255">
        <f t="shared" si="3"/>
        <v>156</v>
      </c>
      <c r="Q16" s="255">
        <f t="shared" si="3"/>
        <v>21</v>
      </c>
      <c r="R16" s="255">
        <f t="shared" si="3"/>
        <v>6</v>
      </c>
      <c r="S16" s="255">
        <f t="shared" si="3"/>
        <v>79</v>
      </c>
      <c r="T16" s="255">
        <f t="shared" si="3"/>
        <v>75</v>
      </c>
      <c r="U16" s="255">
        <f t="shared" si="3"/>
        <v>123</v>
      </c>
      <c r="V16" s="255">
        <f t="shared" si="3"/>
        <v>12</v>
      </c>
      <c r="W16" s="255">
        <f t="shared" si="3"/>
        <v>45</v>
      </c>
      <c r="X16" s="255">
        <f t="shared" si="3"/>
        <v>276</v>
      </c>
      <c r="Y16" s="255">
        <f t="shared" si="3"/>
        <v>79</v>
      </c>
      <c r="Z16" s="255">
        <f t="shared" si="3"/>
        <v>0</v>
      </c>
      <c r="AA16" s="255">
        <f t="shared" si="3"/>
        <v>9</v>
      </c>
      <c r="AB16" s="255">
        <f t="shared" si="3"/>
        <v>5</v>
      </c>
      <c r="AC16" s="255">
        <f t="shared" si="3"/>
        <v>20</v>
      </c>
      <c r="AD16" s="255">
        <f t="shared" si="3"/>
        <v>11</v>
      </c>
      <c r="AE16" s="255">
        <f t="shared" si="3"/>
        <v>0</v>
      </c>
      <c r="AF16" s="255">
        <f t="shared" si="3"/>
        <v>7</v>
      </c>
      <c r="AG16" s="255">
        <f t="shared" si="3"/>
        <v>0</v>
      </c>
      <c r="AH16" s="255">
        <f t="shared" si="3"/>
        <v>0</v>
      </c>
      <c r="AI16" s="255">
        <f t="shared" si="3"/>
        <v>0</v>
      </c>
      <c r="AJ16" s="255">
        <f t="shared" si="3"/>
        <v>0</v>
      </c>
      <c r="AK16" s="255">
        <f t="shared" si="3"/>
        <v>0</v>
      </c>
      <c r="AL16" s="255">
        <f t="shared" si="3"/>
        <v>0</v>
      </c>
      <c r="AM16" s="255">
        <f t="shared" si="3"/>
        <v>0</v>
      </c>
      <c r="AN16" s="255">
        <f t="shared" si="3"/>
        <v>0</v>
      </c>
      <c r="AO16" s="255">
        <f t="shared" si="3"/>
        <v>0</v>
      </c>
      <c r="AP16" s="255">
        <f t="shared" si="3"/>
        <v>0</v>
      </c>
      <c r="AQ16" s="255">
        <f t="shared" si="3"/>
        <v>0</v>
      </c>
      <c r="AR16" s="255">
        <f t="shared" si="3"/>
        <v>0</v>
      </c>
      <c r="AS16" s="255">
        <f t="shared" si="3"/>
        <v>355</v>
      </c>
      <c r="AT16" s="116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36" x14ac:dyDescent="0.35">
      <c r="B17" s="30" t="s">
        <v>55</v>
      </c>
      <c r="C17" s="31" t="s">
        <v>56</v>
      </c>
      <c r="D17" s="256">
        <f>O17+P17</f>
        <v>345</v>
      </c>
      <c r="E17" s="257">
        <v>272</v>
      </c>
      <c r="F17" s="257">
        <v>73</v>
      </c>
      <c r="G17" s="257">
        <v>75</v>
      </c>
      <c r="H17" s="257">
        <v>61</v>
      </c>
      <c r="I17" s="257">
        <v>38</v>
      </c>
      <c r="J17" s="257">
        <v>21</v>
      </c>
      <c r="K17" s="257">
        <v>22</v>
      </c>
      <c r="L17" s="257">
        <v>44</v>
      </c>
      <c r="M17" s="257">
        <v>166</v>
      </c>
      <c r="N17" s="257">
        <v>57</v>
      </c>
      <c r="O17" s="257">
        <v>194</v>
      </c>
      <c r="P17" s="257">
        <v>151</v>
      </c>
      <c r="Q17" s="257">
        <v>20</v>
      </c>
      <c r="R17" s="257">
        <v>6</v>
      </c>
      <c r="S17" s="257">
        <v>78</v>
      </c>
      <c r="T17" s="257">
        <v>72</v>
      </c>
      <c r="U17" s="257">
        <v>122</v>
      </c>
      <c r="V17" s="257">
        <v>12</v>
      </c>
      <c r="W17" s="257">
        <v>41</v>
      </c>
      <c r="X17" s="257">
        <v>273</v>
      </c>
      <c r="Y17" s="257">
        <v>72</v>
      </c>
      <c r="Z17" s="257"/>
      <c r="AA17" s="257">
        <v>7</v>
      </c>
      <c r="AB17" s="257">
        <v>4</v>
      </c>
      <c r="AC17" s="257">
        <v>20</v>
      </c>
      <c r="AD17" s="257">
        <v>11</v>
      </c>
      <c r="AE17" s="257">
        <v>0</v>
      </c>
      <c r="AF17" s="257">
        <v>6</v>
      </c>
      <c r="AG17" s="257">
        <v>0</v>
      </c>
      <c r="AH17" s="257">
        <v>0</v>
      </c>
      <c r="AI17" s="257">
        <v>0</v>
      </c>
      <c r="AJ17" s="257">
        <v>0</v>
      </c>
      <c r="AK17" s="257">
        <v>0</v>
      </c>
      <c r="AL17" s="257">
        <v>0</v>
      </c>
      <c r="AM17" s="257">
        <v>0</v>
      </c>
      <c r="AN17" s="257">
        <v>0</v>
      </c>
      <c r="AO17" s="257">
        <v>0</v>
      </c>
      <c r="AP17" s="257">
        <v>0</v>
      </c>
      <c r="AQ17" s="257">
        <v>0</v>
      </c>
      <c r="AR17" s="257">
        <v>0</v>
      </c>
      <c r="AS17" s="257">
        <v>345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8.25" customHeight="1" x14ac:dyDescent="0.35">
      <c r="B18" s="30" t="s">
        <v>57</v>
      </c>
      <c r="C18" s="31" t="s">
        <v>58</v>
      </c>
      <c r="D18" s="256">
        <f>O18+P18</f>
        <v>10</v>
      </c>
      <c r="E18" s="257">
        <v>9</v>
      </c>
      <c r="F18" s="257">
        <v>1</v>
      </c>
      <c r="G18" s="257">
        <v>2</v>
      </c>
      <c r="H18" s="257">
        <v>0</v>
      </c>
      <c r="I18" s="257">
        <v>3</v>
      </c>
      <c r="J18" s="257">
        <v>0</v>
      </c>
      <c r="K18" s="257">
        <v>1</v>
      </c>
      <c r="L18" s="257">
        <v>0</v>
      </c>
      <c r="M18" s="257">
        <v>4</v>
      </c>
      <c r="N18" s="257">
        <v>1</v>
      </c>
      <c r="O18" s="257">
        <v>5</v>
      </c>
      <c r="P18" s="257">
        <v>5</v>
      </c>
      <c r="Q18" s="257">
        <v>1</v>
      </c>
      <c r="R18" s="257">
        <v>0</v>
      </c>
      <c r="S18" s="257">
        <v>1</v>
      </c>
      <c r="T18" s="257">
        <v>3</v>
      </c>
      <c r="U18" s="257">
        <v>1</v>
      </c>
      <c r="V18" s="257">
        <v>0</v>
      </c>
      <c r="W18" s="257">
        <v>4</v>
      </c>
      <c r="X18" s="257">
        <v>3</v>
      </c>
      <c r="Y18" s="257">
        <v>7</v>
      </c>
      <c r="Z18" s="257">
        <v>0</v>
      </c>
      <c r="AA18" s="257">
        <v>2</v>
      </c>
      <c r="AB18" s="257">
        <v>1</v>
      </c>
      <c r="AC18" s="257">
        <v>0</v>
      </c>
      <c r="AD18" s="257">
        <v>0</v>
      </c>
      <c r="AE18" s="257">
        <v>0</v>
      </c>
      <c r="AF18" s="257">
        <v>1</v>
      </c>
      <c r="AG18" s="257">
        <v>0</v>
      </c>
      <c r="AH18" s="257">
        <v>0</v>
      </c>
      <c r="AI18" s="257">
        <v>0</v>
      </c>
      <c r="AJ18" s="257">
        <v>0</v>
      </c>
      <c r="AK18" s="257">
        <v>0</v>
      </c>
      <c r="AL18" s="257">
        <v>0</v>
      </c>
      <c r="AM18" s="257">
        <v>0</v>
      </c>
      <c r="AN18" s="257">
        <v>0</v>
      </c>
      <c r="AO18" s="257">
        <v>0</v>
      </c>
      <c r="AP18" s="257">
        <v>0</v>
      </c>
      <c r="AQ18" s="257">
        <v>0</v>
      </c>
      <c r="AR18" s="257">
        <v>0</v>
      </c>
      <c r="AS18" s="257">
        <v>10</v>
      </c>
      <c r="AT18" s="37"/>
      <c r="AU18" s="17" t="str">
        <f t="shared" ref="AU18:AZ19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>IF(AR16&lt;=AR14," ","GRESEALA")</f>
        <v xml:space="preserve"> </v>
      </c>
      <c r="BB18" s="17" t="str">
        <f>IF(AS16&lt;=AS14," ","GRESEALA")</f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36" x14ac:dyDescent="0.35">
      <c r="B19" s="35" t="s">
        <v>59</v>
      </c>
      <c r="C19" s="31" t="s">
        <v>60</v>
      </c>
      <c r="D19" s="256">
        <f>O19+P19</f>
        <v>0</v>
      </c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  <c r="AF19" s="259"/>
      <c r="AG19" s="259"/>
      <c r="AH19" s="259"/>
      <c r="AI19" s="259"/>
      <c r="AJ19" s="259"/>
      <c r="AK19" s="259"/>
      <c r="AL19" s="259"/>
      <c r="AM19" s="259"/>
      <c r="AN19" s="259"/>
      <c r="AO19" s="259"/>
      <c r="AP19" s="259"/>
      <c r="AQ19" s="259"/>
      <c r="AR19" s="259"/>
      <c r="AS19" s="259"/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si="6"/>
        <v xml:space="preserve"> </v>
      </c>
      <c r="AX19" s="17" t="str">
        <f t="shared" ref="AX19:BK19" si="7">IF(T17+T18=T16," ","GRESEALA")</f>
        <v xml:space="preserve"> </v>
      </c>
      <c r="AY19" s="17" t="str">
        <f t="shared" si="7"/>
        <v xml:space="preserve"> </v>
      </c>
      <c r="AZ19" s="17" t="str">
        <f t="shared" si="7"/>
        <v xml:space="preserve"> </v>
      </c>
      <c r="BA19" s="17" t="str">
        <f t="shared" si="7"/>
        <v xml:space="preserve"> </v>
      </c>
      <c r="BB19" s="17" t="str">
        <f t="shared" si="7"/>
        <v xml:space="preserve"> </v>
      </c>
      <c r="BC19" s="17" t="str">
        <f t="shared" si="7"/>
        <v xml:space="preserve"> </v>
      </c>
      <c r="BD19" s="17" t="str">
        <f t="shared" si="7"/>
        <v xml:space="preserve"> </v>
      </c>
      <c r="BE19" s="17" t="str">
        <f t="shared" si="7"/>
        <v xml:space="preserve"> </v>
      </c>
      <c r="BF19" s="17" t="str">
        <f t="shared" si="7"/>
        <v xml:space="preserve"> </v>
      </c>
      <c r="BG19" s="17" t="str">
        <f t="shared" si="7"/>
        <v xml:space="preserve"> </v>
      </c>
      <c r="BH19" s="17" t="str">
        <f t="shared" si="7"/>
        <v xml:space="preserve"> </v>
      </c>
      <c r="BI19" s="17" t="str">
        <f t="shared" si="7"/>
        <v xml:space="preserve"> </v>
      </c>
      <c r="BJ19" s="17" t="str">
        <f t="shared" si="7"/>
        <v xml:space="preserve"> </v>
      </c>
      <c r="BK19" s="17" t="str">
        <f t="shared" si="7"/>
        <v xml:space="preserve"> </v>
      </c>
    </row>
    <row r="20" spans="2:64" s="38" customFormat="1" ht="54" x14ac:dyDescent="0.35">
      <c r="B20" s="20" t="s">
        <v>61</v>
      </c>
      <c r="C20" s="39" t="s">
        <v>62</v>
      </c>
      <c r="D20" s="255">
        <v>0</v>
      </c>
      <c r="E20" s="254">
        <v>0</v>
      </c>
      <c r="F20" s="254">
        <v>0</v>
      </c>
      <c r="G20" s="254">
        <v>0</v>
      </c>
      <c r="H20" s="254">
        <v>0</v>
      </c>
      <c r="I20" s="254">
        <v>0</v>
      </c>
      <c r="J20" s="254">
        <v>0</v>
      </c>
      <c r="K20" s="254">
        <v>0</v>
      </c>
      <c r="L20" s="254">
        <v>0</v>
      </c>
      <c r="M20" s="254">
        <v>0</v>
      </c>
      <c r="N20" s="254">
        <v>0</v>
      </c>
      <c r="O20" s="254">
        <v>0</v>
      </c>
      <c r="P20" s="254">
        <v>0</v>
      </c>
      <c r="Q20" s="254">
        <v>0</v>
      </c>
      <c r="R20" s="254">
        <v>0</v>
      </c>
      <c r="S20" s="254">
        <v>0</v>
      </c>
      <c r="T20" s="254">
        <v>0</v>
      </c>
      <c r="U20" s="254">
        <v>0</v>
      </c>
      <c r="V20" s="254">
        <v>0</v>
      </c>
      <c r="W20" s="254">
        <v>0</v>
      </c>
      <c r="X20" s="254">
        <v>0</v>
      </c>
      <c r="Y20" s="254">
        <v>0</v>
      </c>
      <c r="Z20" s="254">
        <v>0</v>
      </c>
      <c r="AA20" s="254">
        <v>0</v>
      </c>
      <c r="AB20" s="254">
        <v>0</v>
      </c>
      <c r="AC20" s="254">
        <v>0</v>
      </c>
      <c r="AD20" s="254">
        <v>0</v>
      </c>
      <c r="AE20" s="254">
        <v>0</v>
      </c>
      <c r="AF20" s="254">
        <v>0</v>
      </c>
      <c r="AG20" s="254">
        <v>0</v>
      </c>
      <c r="AH20" s="254">
        <v>0</v>
      </c>
      <c r="AI20" s="254">
        <v>0</v>
      </c>
      <c r="AJ20" s="254">
        <v>0</v>
      </c>
      <c r="AK20" s="254">
        <v>0</v>
      </c>
      <c r="AL20" s="254">
        <v>0</v>
      </c>
      <c r="AM20" s="254">
        <v>0</v>
      </c>
      <c r="AN20" s="254">
        <v>0</v>
      </c>
      <c r="AO20" s="254">
        <v>0</v>
      </c>
      <c r="AP20" s="254">
        <v>0</v>
      </c>
      <c r="AQ20" s="254">
        <v>0</v>
      </c>
      <c r="AR20" s="254">
        <v>0</v>
      </c>
      <c r="AS20" s="254">
        <v>0</v>
      </c>
      <c r="AT20" s="116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>IF(AR17+AR18=AR16," ","GRESEALA")</f>
        <v xml:space="preserve"> </v>
      </c>
      <c r="BA20" s="17" t="str">
        <f>IF(AS17+AS18=AS16," ","GRESEALA")</f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6" x14ac:dyDescent="0.35">
      <c r="B21" s="35" t="s">
        <v>63</v>
      </c>
      <c r="C21" s="41" t="s">
        <v>64</v>
      </c>
      <c r="D21" s="260">
        <v>0</v>
      </c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259"/>
      <c r="AH21" s="259"/>
      <c r="AI21" s="259"/>
      <c r="AJ21" s="259"/>
      <c r="AK21" s="259"/>
      <c r="AL21" s="259"/>
      <c r="AM21" s="259"/>
      <c r="AN21" s="259"/>
      <c r="AO21" s="259"/>
      <c r="AP21" s="259"/>
      <c r="AQ21" s="259"/>
      <c r="AR21" s="259"/>
      <c r="AS21" s="259"/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36" x14ac:dyDescent="0.35">
      <c r="B22" s="35" t="s">
        <v>65</v>
      </c>
      <c r="C22" s="41" t="s">
        <v>66</v>
      </c>
      <c r="D22" s="260">
        <v>0</v>
      </c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  <c r="AH22" s="259"/>
      <c r="AI22" s="259"/>
      <c r="AJ22" s="259"/>
      <c r="AK22" s="259"/>
      <c r="AL22" s="259"/>
      <c r="AM22" s="259"/>
      <c r="AN22" s="259"/>
      <c r="AO22" s="259"/>
      <c r="AP22" s="259"/>
      <c r="AQ22" s="259"/>
      <c r="AR22" s="259"/>
      <c r="AS22" s="259"/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>IF(AR21+AR22=AR20," ","GRESEALA")</f>
        <v xml:space="preserve"> </v>
      </c>
      <c r="BH22" s="17" t="str">
        <f>IF(AS21+AS22=AS20," ","GRESEALA")</f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54" x14ac:dyDescent="0.35">
      <c r="B23" s="20" t="s">
        <v>67</v>
      </c>
      <c r="C23" s="39" t="s">
        <v>68</v>
      </c>
      <c r="D23" s="255">
        <v>0</v>
      </c>
      <c r="E23" s="254">
        <v>0</v>
      </c>
      <c r="F23" s="254">
        <v>0</v>
      </c>
      <c r="G23" s="254">
        <v>0</v>
      </c>
      <c r="H23" s="254">
        <v>0</v>
      </c>
      <c r="I23" s="254">
        <v>0</v>
      </c>
      <c r="J23" s="254">
        <v>0</v>
      </c>
      <c r="K23" s="254">
        <v>0</v>
      </c>
      <c r="L23" s="254">
        <v>0</v>
      </c>
      <c r="M23" s="254">
        <v>0</v>
      </c>
      <c r="N23" s="254">
        <v>0</v>
      </c>
      <c r="O23" s="254">
        <v>0</v>
      </c>
      <c r="P23" s="254">
        <v>0</v>
      </c>
      <c r="Q23" s="254">
        <v>0</v>
      </c>
      <c r="R23" s="254">
        <v>0</v>
      </c>
      <c r="S23" s="254">
        <v>0</v>
      </c>
      <c r="T23" s="254">
        <v>0</v>
      </c>
      <c r="U23" s="254">
        <v>0</v>
      </c>
      <c r="V23" s="254">
        <v>0</v>
      </c>
      <c r="W23" s="254">
        <v>0</v>
      </c>
      <c r="X23" s="254">
        <v>0</v>
      </c>
      <c r="Y23" s="254">
        <v>0</v>
      </c>
      <c r="Z23" s="254">
        <v>0</v>
      </c>
      <c r="AA23" s="254">
        <v>0</v>
      </c>
      <c r="AB23" s="254">
        <v>0</v>
      </c>
      <c r="AC23" s="254">
        <v>0</v>
      </c>
      <c r="AD23" s="254">
        <v>0</v>
      </c>
      <c r="AE23" s="254">
        <v>0</v>
      </c>
      <c r="AF23" s="254">
        <v>0</v>
      </c>
      <c r="AG23" s="254">
        <v>0</v>
      </c>
      <c r="AH23" s="254">
        <v>0</v>
      </c>
      <c r="AI23" s="254">
        <v>0</v>
      </c>
      <c r="AJ23" s="254">
        <v>0</v>
      </c>
      <c r="AK23" s="254">
        <v>0</v>
      </c>
      <c r="AL23" s="254">
        <v>0</v>
      </c>
      <c r="AM23" s="254">
        <v>0</v>
      </c>
      <c r="AN23" s="254">
        <v>0</v>
      </c>
      <c r="AO23" s="254">
        <v>0</v>
      </c>
      <c r="AP23" s="254">
        <v>0</v>
      </c>
      <c r="AQ23" s="254">
        <v>0</v>
      </c>
      <c r="AR23" s="254">
        <v>0</v>
      </c>
      <c r="AS23" s="254">
        <v>0</v>
      </c>
      <c r="AT23" s="116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1">IF(K24+K25=K23," ","GRESEALA")</f>
        <v xml:space="preserve"> </v>
      </c>
      <c r="BE23" s="17" t="str">
        <f t="shared" si="11"/>
        <v xml:space="preserve"> </v>
      </c>
      <c r="BF23" s="17" t="str">
        <f t="shared" si="11"/>
        <v xml:space="preserve"> </v>
      </c>
      <c r="BG23" s="17" t="str">
        <f t="shared" si="11"/>
        <v xml:space="preserve"> </v>
      </c>
      <c r="BH23" s="17" t="str">
        <f t="shared" si="11"/>
        <v xml:space="preserve"> </v>
      </c>
      <c r="BI23" s="17" t="str">
        <f t="shared" si="11"/>
        <v xml:space="preserve"> </v>
      </c>
      <c r="BJ23" s="17" t="str">
        <f t="shared" si="11"/>
        <v xml:space="preserve"> </v>
      </c>
      <c r="BK23" s="17" t="str">
        <f>IF(S24+S25=S23," ","GRESEALA")</f>
        <v xml:space="preserve"> </v>
      </c>
    </row>
    <row r="24" spans="2:64" s="38" customFormat="1" ht="36" x14ac:dyDescent="0.35">
      <c r="B24" s="35" t="s">
        <v>69</v>
      </c>
      <c r="C24" s="41" t="s">
        <v>70</v>
      </c>
      <c r="D24" s="258">
        <v>0</v>
      </c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59"/>
      <c r="AJ24" s="259"/>
      <c r="AK24" s="259"/>
      <c r="AL24" s="259"/>
      <c r="AM24" s="259"/>
      <c r="AN24" s="259"/>
      <c r="AO24" s="259"/>
      <c r="AP24" s="259"/>
      <c r="AQ24" s="259"/>
      <c r="AR24" s="259"/>
      <c r="AS24" s="259"/>
      <c r="AT24" s="37"/>
      <c r="AU24" s="17" t="str">
        <f t="shared" ref="AU24:BK24" si="12">IF(T24+T25=T23," ","GRESEALA")</f>
        <v xml:space="preserve"> </v>
      </c>
      <c r="AV24" s="17" t="str">
        <f t="shared" si="12"/>
        <v xml:space="preserve"> </v>
      </c>
      <c r="AW24" s="17" t="str">
        <f t="shared" si="12"/>
        <v xml:space="preserve"> </v>
      </c>
      <c r="AX24" s="17" t="str">
        <f t="shared" si="12"/>
        <v xml:space="preserve"> </v>
      </c>
      <c r="AY24" s="17" t="str">
        <f t="shared" si="12"/>
        <v xml:space="preserve"> </v>
      </c>
      <c r="AZ24" s="17" t="str">
        <f t="shared" si="12"/>
        <v xml:space="preserve"> </v>
      </c>
      <c r="BA24" s="17" t="str">
        <f t="shared" si="12"/>
        <v xml:space="preserve"> </v>
      </c>
      <c r="BB24" s="17" t="str">
        <f t="shared" si="12"/>
        <v xml:space="preserve"> </v>
      </c>
      <c r="BC24" s="17" t="str">
        <f t="shared" si="12"/>
        <v xml:space="preserve"> </v>
      </c>
      <c r="BD24" s="17" t="str">
        <f t="shared" si="12"/>
        <v xml:space="preserve"> </v>
      </c>
      <c r="BE24" s="17" t="str">
        <f t="shared" si="12"/>
        <v xml:space="preserve"> </v>
      </c>
      <c r="BF24" s="17" t="str">
        <f t="shared" si="12"/>
        <v xml:space="preserve"> </v>
      </c>
      <c r="BG24" s="17" t="str">
        <f t="shared" si="12"/>
        <v xml:space="preserve"> </v>
      </c>
      <c r="BH24" s="17" t="str">
        <f t="shared" si="12"/>
        <v xml:space="preserve"> </v>
      </c>
      <c r="BI24" s="17" t="str">
        <f t="shared" si="12"/>
        <v xml:space="preserve"> </v>
      </c>
      <c r="BJ24" s="17" t="str">
        <f t="shared" si="12"/>
        <v xml:space="preserve"> </v>
      </c>
      <c r="BK24" s="17" t="str">
        <f t="shared" si="12"/>
        <v xml:space="preserve"> </v>
      </c>
    </row>
    <row r="25" spans="2:64" s="38" customFormat="1" ht="36" x14ac:dyDescent="0.35">
      <c r="B25" s="35" t="s">
        <v>71</v>
      </c>
      <c r="C25" s="41" t="s">
        <v>72</v>
      </c>
      <c r="D25" s="258">
        <v>0</v>
      </c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  <c r="AA25" s="259"/>
      <c r="AB25" s="259"/>
      <c r="AC25" s="259"/>
      <c r="AD25" s="259"/>
      <c r="AE25" s="259"/>
      <c r="AF25" s="259"/>
      <c r="AG25" s="259"/>
      <c r="AH25" s="259"/>
      <c r="AI25" s="259"/>
      <c r="AJ25" s="259"/>
      <c r="AK25" s="259"/>
      <c r="AL25" s="259"/>
      <c r="AM25" s="259"/>
      <c r="AN25" s="259"/>
      <c r="AO25" s="259"/>
      <c r="AP25" s="259"/>
      <c r="AQ25" s="259"/>
      <c r="AR25" s="259"/>
      <c r="AS25" s="259"/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72" x14ac:dyDescent="0.35">
      <c r="B26" s="20" t="s">
        <v>73</v>
      </c>
      <c r="C26" s="39" t="s">
        <v>74</v>
      </c>
      <c r="D26" s="255">
        <v>0</v>
      </c>
      <c r="E26" s="254">
        <v>0</v>
      </c>
      <c r="F26" s="254">
        <v>0</v>
      </c>
      <c r="G26" s="254">
        <v>0</v>
      </c>
      <c r="H26" s="254">
        <v>0</v>
      </c>
      <c r="I26" s="254">
        <v>0</v>
      </c>
      <c r="J26" s="254">
        <v>0</v>
      </c>
      <c r="K26" s="254">
        <v>0</v>
      </c>
      <c r="L26" s="254">
        <v>0</v>
      </c>
      <c r="M26" s="254">
        <v>0</v>
      </c>
      <c r="N26" s="254">
        <v>0</v>
      </c>
      <c r="O26" s="254">
        <v>0</v>
      </c>
      <c r="P26" s="254">
        <v>0</v>
      </c>
      <c r="Q26" s="254">
        <v>0</v>
      </c>
      <c r="R26" s="254">
        <v>0</v>
      </c>
      <c r="S26" s="254">
        <v>0</v>
      </c>
      <c r="T26" s="254">
        <v>0</v>
      </c>
      <c r="U26" s="254">
        <v>0</v>
      </c>
      <c r="V26" s="254">
        <v>0</v>
      </c>
      <c r="W26" s="254">
        <v>0</v>
      </c>
      <c r="X26" s="254">
        <v>0</v>
      </c>
      <c r="Y26" s="254">
        <v>0</v>
      </c>
      <c r="Z26" s="254">
        <v>0</v>
      </c>
      <c r="AA26" s="254">
        <v>0</v>
      </c>
      <c r="AB26" s="254">
        <v>0</v>
      </c>
      <c r="AC26" s="254">
        <v>0</v>
      </c>
      <c r="AD26" s="254">
        <v>0</v>
      </c>
      <c r="AE26" s="254">
        <v>0</v>
      </c>
      <c r="AF26" s="254">
        <v>0</v>
      </c>
      <c r="AG26" s="254">
        <v>0</v>
      </c>
      <c r="AH26" s="254">
        <v>0</v>
      </c>
      <c r="AI26" s="254">
        <v>0</v>
      </c>
      <c r="AJ26" s="254">
        <v>0</v>
      </c>
      <c r="AK26" s="254">
        <v>0</v>
      </c>
      <c r="AL26" s="254">
        <v>0</v>
      </c>
      <c r="AM26" s="254">
        <v>0</v>
      </c>
      <c r="AN26" s="254">
        <v>0</v>
      </c>
      <c r="AO26" s="254">
        <v>0</v>
      </c>
      <c r="AP26" s="254">
        <v>0</v>
      </c>
      <c r="AQ26" s="254">
        <v>0</v>
      </c>
      <c r="AR26" s="254">
        <v>0</v>
      </c>
      <c r="AS26" s="254">
        <v>0</v>
      </c>
      <c r="AT26" s="116"/>
      <c r="AU26" s="17" t="str">
        <f t="shared" ref="AU26:AZ26" si="13">IF(L27+L28=L26," ","GRESEALA")</f>
        <v xml:space="preserve"> </v>
      </c>
      <c r="AV26" s="17" t="str">
        <f t="shared" si="13"/>
        <v xml:space="preserve"> </v>
      </c>
      <c r="AW26" s="17" t="str">
        <f t="shared" si="13"/>
        <v xml:space="preserve"> </v>
      </c>
      <c r="AX26" s="17" t="str">
        <f t="shared" si="13"/>
        <v xml:space="preserve"> </v>
      </c>
      <c r="AY26" s="17" t="str">
        <f t="shared" si="13"/>
        <v xml:space="preserve"> </v>
      </c>
      <c r="AZ26" s="17" t="str">
        <f t="shared" si="13"/>
        <v xml:space="preserve"> </v>
      </c>
      <c r="BA26" s="17" t="str">
        <f t="shared" ref="BA26:BK26" si="14">IF(S27+S28=S26," ","GRESEALA")</f>
        <v xml:space="preserve"> </v>
      </c>
      <c r="BB26" s="17" t="str">
        <f t="shared" si="14"/>
        <v xml:space="preserve"> </v>
      </c>
      <c r="BC26" s="17" t="str">
        <f t="shared" si="14"/>
        <v xml:space="preserve"> </v>
      </c>
      <c r="BD26" s="17" t="str">
        <f t="shared" si="14"/>
        <v xml:space="preserve"> </v>
      </c>
      <c r="BE26" s="17" t="str">
        <f t="shared" si="14"/>
        <v xml:space="preserve"> </v>
      </c>
      <c r="BF26" s="17" t="str">
        <f t="shared" si="14"/>
        <v xml:space="preserve"> </v>
      </c>
      <c r="BG26" s="17" t="str">
        <f t="shared" si="14"/>
        <v xml:space="preserve"> </v>
      </c>
      <c r="BH26" s="17" t="str">
        <f t="shared" si="14"/>
        <v xml:space="preserve"> </v>
      </c>
      <c r="BI26" s="17" t="str">
        <f t="shared" si="14"/>
        <v xml:space="preserve"> </v>
      </c>
      <c r="BJ26" s="17" t="str">
        <f t="shared" si="14"/>
        <v xml:space="preserve"> </v>
      </c>
      <c r="BK26" s="17" t="str">
        <f t="shared" si="14"/>
        <v xml:space="preserve"> </v>
      </c>
    </row>
    <row r="27" spans="2:64" s="38" customFormat="1" ht="36" x14ac:dyDescent="0.35">
      <c r="B27" s="35" t="s">
        <v>75</v>
      </c>
      <c r="C27" s="41" t="s">
        <v>76</v>
      </c>
      <c r="D27" s="261">
        <v>0</v>
      </c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59"/>
      <c r="AP27" s="259"/>
      <c r="AQ27" s="259"/>
      <c r="AR27" s="259"/>
      <c r="AS27" s="259"/>
      <c r="AT27" s="37"/>
      <c r="AU27" s="17" t="str">
        <f t="shared" ref="AU27:BC27" si="15">IF(AD27+AD28=AD26," ","GRESEALA")</f>
        <v xml:space="preserve"> </v>
      </c>
      <c r="AV27" s="17" t="str">
        <f t="shared" si="15"/>
        <v xml:space="preserve"> </v>
      </c>
      <c r="AW27" s="17" t="str">
        <f t="shared" si="15"/>
        <v xml:space="preserve"> </v>
      </c>
      <c r="AX27" s="17" t="str">
        <f t="shared" si="15"/>
        <v xml:space="preserve"> </v>
      </c>
      <c r="AY27" s="17" t="str">
        <f t="shared" si="15"/>
        <v xml:space="preserve"> </v>
      </c>
      <c r="AZ27" s="17" t="str">
        <f t="shared" si="15"/>
        <v xml:space="preserve"> </v>
      </c>
      <c r="BA27" s="17" t="str">
        <f t="shared" si="15"/>
        <v xml:space="preserve"> </v>
      </c>
      <c r="BB27" s="17" t="str">
        <f t="shared" si="15"/>
        <v xml:space="preserve"> </v>
      </c>
      <c r="BC27" s="17" t="str">
        <f t="shared" si="15"/>
        <v xml:space="preserve"> </v>
      </c>
      <c r="BD27" s="17" t="str">
        <f>IF(AR27+AR28=AR26," ","GRESEALA")</f>
        <v xml:space="preserve"> </v>
      </c>
      <c r="BE27" s="17" t="str">
        <f>IF(AS27+AS28=AS26," ","GRESEALA")</f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36" x14ac:dyDescent="0.35">
      <c r="B28" s="35" t="s">
        <v>77</v>
      </c>
      <c r="C28" s="41" t="s">
        <v>78</v>
      </c>
      <c r="D28" s="261">
        <v>0</v>
      </c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59"/>
      <c r="AD28" s="259"/>
      <c r="AE28" s="259"/>
      <c r="AF28" s="259"/>
      <c r="AG28" s="259"/>
      <c r="AH28" s="259"/>
      <c r="AI28" s="259"/>
      <c r="AJ28" s="259"/>
      <c r="AK28" s="259"/>
      <c r="AL28" s="259"/>
      <c r="AM28" s="259"/>
      <c r="AN28" s="259"/>
      <c r="AO28" s="259"/>
      <c r="AP28" s="259"/>
      <c r="AQ28" s="259"/>
      <c r="AR28" s="259"/>
      <c r="AS28" s="259"/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6">IF(K30+K31=K29," ","GRESEALA")</f>
        <v xml:space="preserve"> </v>
      </c>
      <c r="BB28" s="17" t="str">
        <f t="shared" si="16"/>
        <v xml:space="preserve"> </v>
      </c>
      <c r="BC28" s="17" t="str">
        <f t="shared" si="16"/>
        <v xml:space="preserve"> </v>
      </c>
      <c r="BD28" s="17" t="str">
        <f t="shared" si="16"/>
        <v xml:space="preserve"> </v>
      </c>
      <c r="BE28" s="17" t="str">
        <f t="shared" si="16"/>
        <v xml:space="preserve"> </v>
      </c>
      <c r="BF28" s="17" t="str">
        <f t="shared" si="16"/>
        <v xml:space="preserve"> </v>
      </c>
      <c r="BG28" s="17" t="str">
        <f t="shared" si="16"/>
        <v xml:space="preserve"> </v>
      </c>
      <c r="BH28" s="17" t="str">
        <f>IF(S30+S31=S29," ","GRESEALA")</f>
        <v xml:space="preserve"> </v>
      </c>
      <c r="BI28" s="17" t="str">
        <f>IF(T30+T31=T29," ","GRESEALA")</f>
        <v xml:space="preserve"> </v>
      </c>
      <c r="BJ28" s="17" t="str">
        <f>IF(U30+U31=U29," ","GRESEALA")</f>
        <v xml:space="preserve"> </v>
      </c>
      <c r="BK28" s="17" t="str">
        <f>IF(V30+V31=V29," ","GRESEALA")</f>
        <v xml:space="preserve"> </v>
      </c>
    </row>
    <row r="29" spans="2:64" s="38" customFormat="1" ht="54" x14ac:dyDescent="0.35">
      <c r="B29" s="127" t="s">
        <v>79</v>
      </c>
      <c r="C29" s="135" t="s">
        <v>80</v>
      </c>
      <c r="D29" s="255">
        <v>0</v>
      </c>
      <c r="E29" s="254">
        <v>0</v>
      </c>
      <c r="F29" s="254">
        <v>0</v>
      </c>
      <c r="G29" s="254">
        <v>0</v>
      </c>
      <c r="H29" s="254">
        <v>0</v>
      </c>
      <c r="I29" s="254">
        <v>0</v>
      </c>
      <c r="J29" s="254">
        <v>0</v>
      </c>
      <c r="K29" s="254">
        <v>0</v>
      </c>
      <c r="L29" s="254">
        <v>0</v>
      </c>
      <c r="M29" s="254">
        <v>0</v>
      </c>
      <c r="N29" s="254">
        <v>0</v>
      </c>
      <c r="O29" s="254">
        <v>0</v>
      </c>
      <c r="P29" s="254">
        <v>0</v>
      </c>
      <c r="Q29" s="254">
        <v>0</v>
      </c>
      <c r="R29" s="254">
        <v>0</v>
      </c>
      <c r="S29" s="254">
        <v>0</v>
      </c>
      <c r="T29" s="254">
        <v>0</v>
      </c>
      <c r="U29" s="254">
        <v>0</v>
      </c>
      <c r="V29" s="254">
        <v>0</v>
      </c>
      <c r="W29" s="254">
        <v>0</v>
      </c>
      <c r="X29" s="254">
        <v>0</v>
      </c>
      <c r="Y29" s="254">
        <v>0</v>
      </c>
      <c r="Z29" s="254">
        <v>0</v>
      </c>
      <c r="AA29" s="254">
        <v>0</v>
      </c>
      <c r="AB29" s="254">
        <v>0</v>
      </c>
      <c r="AC29" s="254">
        <v>0</v>
      </c>
      <c r="AD29" s="254">
        <v>0</v>
      </c>
      <c r="AE29" s="254">
        <v>0</v>
      </c>
      <c r="AF29" s="254">
        <v>0</v>
      </c>
      <c r="AG29" s="254">
        <v>0</v>
      </c>
      <c r="AH29" s="254">
        <v>0</v>
      </c>
      <c r="AI29" s="254">
        <v>0</v>
      </c>
      <c r="AJ29" s="254">
        <v>0</v>
      </c>
      <c r="AK29" s="254">
        <v>0</v>
      </c>
      <c r="AL29" s="254">
        <v>0</v>
      </c>
      <c r="AM29" s="254">
        <v>0</v>
      </c>
      <c r="AN29" s="254">
        <v>0</v>
      </c>
      <c r="AO29" s="254">
        <v>0</v>
      </c>
      <c r="AP29" s="254">
        <v>0</v>
      </c>
      <c r="AQ29" s="254">
        <v>0</v>
      </c>
      <c r="AR29" s="254">
        <v>0</v>
      </c>
      <c r="AS29" s="254">
        <v>0</v>
      </c>
      <c r="AT29" s="116"/>
      <c r="AU29" s="17" t="str">
        <f t="shared" ref="AU29:BJ29" si="17">IF(W30+W31=W29," ","GRESEALA")</f>
        <v xml:space="preserve"> </v>
      </c>
      <c r="AV29" s="17" t="str">
        <f t="shared" si="17"/>
        <v xml:space="preserve"> </v>
      </c>
      <c r="AW29" s="17" t="str">
        <f t="shared" si="17"/>
        <v xml:space="preserve"> </v>
      </c>
      <c r="AX29" s="17" t="str">
        <f t="shared" si="17"/>
        <v xml:space="preserve"> </v>
      </c>
      <c r="AY29" s="17" t="str">
        <f t="shared" si="17"/>
        <v xml:space="preserve"> </v>
      </c>
      <c r="AZ29" s="17" t="str">
        <f t="shared" si="17"/>
        <v xml:space="preserve"> </v>
      </c>
      <c r="BA29" s="17" t="str">
        <f t="shared" si="17"/>
        <v xml:space="preserve"> </v>
      </c>
      <c r="BB29" s="17" t="str">
        <f t="shared" si="17"/>
        <v xml:space="preserve"> </v>
      </c>
      <c r="BC29" s="17" t="str">
        <f t="shared" si="17"/>
        <v xml:space="preserve"> </v>
      </c>
      <c r="BD29" s="17" t="str">
        <f t="shared" si="17"/>
        <v xml:space="preserve"> </v>
      </c>
      <c r="BE29" s="17" t="str">
        <f t="shared" si="17"/>
        <v xml:space="preserve"> </v>
      </c>
      <c r="BF29" s="17" t="str">
        <f t="shared" si="17"/>
        <v xml:space="preserve"> </v>
      </c>
      <c r="BG29" s="17" t="str">
        <f t="shared" si="17"/>
        <v xml:space="preserve"> </v>
      </c>
      <c r="BH29" s="17" t="str">
        <f t="shared" si="17"/>
        <v xml:space="preserve"> </v>
      </c>
      <c r="BI29" s="17" t="str">
        <f t="shared" si="17"/>
        <v xml:space="preserve"> </v>
      </c>
      <c r="BJ29" s="17" t="str">
        <f t="shared" si="17"/>
        <v xml:space="preserve"> </v>
      </c>
      <c r="BK29" s="17" t="str">
        <f>IF(AR30+AR31=AR29," ","GRESEALA")</f>
        <v xml:space="preserve"> </v>
      </c>
      <c r="BL29" s="43" t="str">
        <f>IF(AS30+AS31=AS29," ","GRESEALA")</f>
        <v xml:space="preserve"> </v>
      </c>
    </row>
    <row r="30" spans="2:64" s="38" customFormat="1" ht="36" x14ac:dyDescent="0.35">
      <c r="B30" s="35" t="s">
        <v>81</v>
      </c>
      <c r="C30" s="41" t="s">
        <v>82</v>
      </c>
      <c r="D30" s="258">
        <v>0</v>
      </c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X30" s="259"/>
      <c r="Y30" s="259"/>
      <c r="Z30" s="259"/>
      <c r="AA30" s="259"/>
      <c r="AB30" s="259"/>
      <c r="AC30" s="259"/>
      <c r="AD30" s="259"/>
      <c r="AE30" s="259"/>
      <c r="AF30" s="259"/>
      <c r="AG30" s="259"/>
      <c r="AH30" s="259"/>
      <c r="AI30" s="259"/>
      <c r="AJ30" s="259"/>
      <c r="AK30" s="259"/>
      <c r="AL30" s="259"/>
      <c r="AM30" s="259"/>
      <c r="AN30" s="259"/>
      <c r="AO30" s="259"/>
      <c r="AP30" s="259"/>
      <c r="AQ30" s="259"/>
      <c r="AR30" s="259"/>
      <c r="AS30" s="259"/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36" x14ac:dyDescent="0.35">
      <c r="B31" s="35" t="s">
        <v>83</v>
      </c>
      <c r="C31" s="41" t="s">
        <v>84</v>
      </c>
      <c r="D31" s="258">
        <v>0</v>
      </c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259"/>
      <c r="AB31" s="259"/>
      <c r="AC31" s="259"/>
      <c r="AD31" s="259"/>
      <c r="AE31" s="259"/>
      <c r="AF31" s="259"/>
      <c r="AG31" s="259"/>
      <c r="AH31" s="259"/>
      <c r="AI31" s="259"/>
      <c r="AJ31" s="259"/>
      <c r="AK31" s="259"/>
      <c r="AL31" s="259"/>
      <c r="AM31" s="259"/>
      <c r="AN31" s="259"/>
      <c r="AO31" s="259"/>
      <c r="AP31" s="259"/>
      <c r="AQ31" s="259"/>
      <c r="AR31" s="259"/>
      <c r="AS31" s="259"/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18">IF(S33+S34=S32," ","GRESEALA")</f>
        <v xml:space="preserve"> </v>
      </c>
      <c r="AX31" s="17" t="str">
        <f t="shared" si="18"/>
        <v xml:space="preserve"> </v>
      </c>
      <c r="AY31" s="17" t="str">
        <f t="shared" si="18"/>
        <v xml:space="preserve"> </v>
      </c>
      <c r="AZ31" s="17" t="str">
        <f t="shared" si="18"/>
        <v xml:space="preserve"> </v>
      </c>
      <c r="BA31" s="17" t="str">
        <f t="shared" si="18"/>
        <v xml:space="preserve"> </v>
      </c>
      <c r="BB31" s="17" t="str">
        <f t="shared" si="18"/>
        <v xml:space="preserve"> </v>
      </c>
      <c r="BC31" s="17" t="str">
        <f t="shared" si="18"/>
        <v xml:space="preserve"> </v>
      </c>
      <c r="BD31" s="17" t="str">
        <f t="shared" si="18"/>
        <v xml:space="preserve"> </v>
      </c>
      <c r="BE31" s="17" t="str">
        <f t="shared" si="18"/>
        <v xml:space="preserve"> </v>
      </c>
      <c r="BF31" s="17" t="str">
        <f t="shared" si="18"/>
        <v xml:space="preserve"> </v>
      </c>
      <c r="BG31" s="17" t="str">
        <f t="shared" si="18"/>
        <v xml:space="preserve"> </v>
      </c>
      <c r="BH31" s="17" t="str">
        <f t="shared" si="18"/>
        <v xml:space="preserve"> </v>
      </c>
      <c r="BI31" s="17" t="str">
        <f t="shared" si="18"/>
        <v xml:space="preserve"> </v>
      </c>
      <c r="BJ31" s="17" t="str">
        <f t="shared" si="18"/>
        <v xml:space="preserve"> </v>
      </c>
      <c r="BK31" s="17" t="str">
        <f t="shared" si="18"/>
        <v xml:space="preserve"> </v>
      </c>
    </row>
    <row r="32" spans="2:64" s="38" customFormat="1" ht="72" x14ac:dyDescent="0.35">
      <c r="B32" s="20" t="s">
        <v>85</v>
      </c>
      <c r="C32" s="39" t="s">
        <v>86</v>
      </c>
      <c r="D32" s="255">
        <v>0</v>
      </c>
      <c r="E32" s="254">
        <v>0</v>
      </c>
      <c r="F32" s="254">
        <v>0</v>
      </c>
      <c r="G32" s="254">
        <v>0</v>
      </c>
      <c r="H32" s="254">
        <v>0</v>
      </c>
      <c r="I32" s="254">
        <v>0</v>
      </c>
      <c r="J32" s="254">
        <v>0</v>
      </c>
      <c r="K32" s="254">
        <v>0</v>
      </c>
      <c r="L32" s="254">
        <v>0</v>
      </c>
      <c r="M32" s="254">
        <v>0</v>
      </c>
      <c r="N32" s="254">
        <v>0</v>
      </c>
      <c r="O32" s="254">
        <v>0</v>
      </c>
      <c r="P32" s="254">
        <v>0</v>
      </c>
      <c r="Q32" s="254">
        <v>0</v>
      </c>
      <c r="R32" s="254">
        <v>0</v>
      </c>
      <c r="S32" s="254">
        <v>0</v>
      </c>
      <c r="T32" s="254">
        <v>0</v>
      </c>
      <c r="U32" s="254">
        <v>0</v>
      </c>
      <c r="V32" s="254">
        <v>0</v>
      </c>
      <c r="W32" s="254">
        <v>0</v>
      </c>
      <c r="X32" s="254">
        <v>0</v>
      </c>
      <c r="Y32" s="254">
        <v>0</v>
      </c>
      <c r="Z32" s="254">
        <v>0</v>
      </c>
      <c r="AA32" s="254">
        <v>0</v>
      </c>
      <c r="AB32" s="254">
        <v>0</v>
      </c>
      <c r="AC32" s="254">
        <v>0</v>
      </c>
      <c r="AD32" s="254">
        <v>0</v>
      </c>
      <c r="AE32" s="254">
        <v>0</v>
      </c>
      <c r="AF32" s="254">
        <v>0</v>
      </c>
      <c r="AG32" s="254">
        <v>0</v>
      </c>
      <c r="AH32" s="254">
        <v>0</v>
      </c>
      <c r="AI32" s="254">
        <v>0</v>
      </c>
      <c r="AJ32" s="254">
        <v>0</v>
      </c>
      <c r="AK32" s="254">
        <v>0</v>
      </c>
      <c r="AL32" s="254">
        <v>0</v>
      </c>
      <c r="AM32" s="254">
        <v>0</v>
      </c>
      <c r="AN32" s="254">
        <v>0</v>
      </c>
      <c r="AO32" s="254">
        <v>0</v>
      </c>
      <c r="AP32" s="254">
        <v>0</v>
      </c>
      <c r="AQ32" s="254">
        <v>0</v>
      </c>
      <c r="AR32" s="254">
        <v>0</v>
      </c>
      <c r="AS32" s="254">
        <v>0</v>
      </c>
      <c r="AT32" s="116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>IF(AR33+AR34=AR32," ","GRESEALA")</f>
        <v xml:space="preserve"> </v>
      </c>
      <c r="BA32" s="17" t="str">
        <f>IF(AS33+AS34=AS32," ","GRESEALA")</f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36" x14ac:dyDescent="0.35">
      <c r="B33" s="35" t="s">
        <v>87</v>
      </c>
      <c r="C33" s="41" t="s">
        <v>88</v>
      </c>
      <c r="D33" s="258">
        <v>0</v>
      </c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59"/>
      <c r="AA33" s="259"/>
      <c r="AB33" s="259"/>
      <c r="AC33" s="259"/>
      <c r="AD33" s="259"/>
      <c r="AE33" s="259"/>
      <c r="AF33" s="259"/>
      <c r="AG33" s="259"/>
      <c r="AH33" s="259"/>
      <c r="AI33" s="259"/>
      <c r="AJ33" s="259"/>
      <c r="AK33" s="259"/>
      <c r="AL33" s="259"/>
      <c r="AM33" s="259"/>
      <c r="AN33" s="259"/>
      <c r="AO33" s="259"/>
      <c r="AP33" s="259"/>
      <c r="AQ33" s="259"/>
      <c r="AR33" s="259"/>
      <c r="AS33" s="259"/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19">IF(K39+K40=K38," ","GRESEALA")</f>
        <v xml:space="preserve"> </v>
      </c>
      <c r="BF33" s="17" t="str">
        <f t="shared" si="19"/>
        <v xml:space="preserve"> </v>
      </c>
      <c r="BG33" s="17" t="str">
        <f t="shared" si="19"/>
        <v xml:space="preserve"> </v>
      </c>
      <c r="BH33" s="17" t="str">
        <f t="shared" si="19"/>
        <v xml:space="preserve"> </v>
      </c>
      <c r="BI33" s="17" t="str">
        <f t="shared" si="19"/>
        <v xml:space="preserve"> </v>
      </c>
      <c r="BJ33" s="17" t="str">
        <f t="shared" si="19"/>
        <v xml:space="preserve"> </v>
      </c>
      <c r="BK33" s="17" t="str">
        <f t="shared" si="19"/>
        <v xml:space="preserve"> </v>
      </c>
    </row>
    <row r="34" spans="2:223" s="38" customFormat="1" ht="36" x14ac:dyDescent="0.35">
      <c r="B34" s="35" t="s">
        <v>89</v>
      </c>
      <c r="C34" s="41" t="s">
        <v>90</v>
      </c>
      <c r="D34" s="258">
        <v>0</v>
      </c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  <c r="AI34" s="259"/>
      <c r="AJ34" s="259"/>
      <c r="AK34" s="259"/>
      <c r="AL34" s="259"/>
      <c r="AM34" s="259"/>
      <c r="AN34" s="259"/>
      <c r="AO34" s="259"/>
      <c r="AP34" s="259"/>
      <c r="AQ34" s="259"/>
      <c r="AR34" s="259"/>
      <c r="AS34" s="259"/>
      <c r="AT34" s="37"/>
      <c r="AU34" s="17" t="str">
        <f t="shared" ref="AU34:BK34" si="20">IF(S39+S40=S38," ","GRESEALA")</f>
        <v xml:space="preserve"> </v>
      </c>
      <c r="AV34" s="17" t="str">
        <f t="shared" si="20"/>
        <v xml:space="preserve"> </v>
      </c>
      <c r="AW34" s="17" t="str">
        <f t="shared" si="20"/>
        <v xml:space="preserve"> </v>
      </c>
      <c r="AX34" s="17" t="str">
        <f t="shared" si="20"/>
        <v xml:space="preserve"> </v>
      </c>
      <c r="AY34" s="17" t="str">
        <f t="shared" si="20"/>
        <v xml:space="preserve"> </v>
      </c>
      <c r="AZ34" s="17" t="str">
        <f t="shared" si="20"/>
        <v xml:space="preserve"> </v>
      </c>
      <c r="BA34" s="17" t="str">
        <f t="shared" si="20"/>
        <v xml:space="preserve"> </v>
      </c>
      <c r="BB34" s="17" t="str">
        <f t="shared" si="20"/>
        <v xml:space="preserve"> </v>
      </c>
      <c r="BC34" s="17" t="str">
        <f t="shared" si="20"/>
        <v xml:space="preserve"> </v>
      </c>
      <c r="BD34" s="17" t="str">
        <f t="shared" si="20"/>
        <v xml:space="preserve"> </v>
      </c>
      <c r="BE34" s="17" t="str">
        <f t="shared" si="20"/>
        <v xml:space="preserve"> </v>
      </c>
      <c r="BF34" s="17" t="str">
        <f t="shared" si="20"/>
        <v xml:space="preserve"> </v>
      </c>
      <c r="BG34" s="17" t="str">
        <f t="shared" si="20"/>
        <v xml:space="preserve"> </v>
      </c>
      <c r="BH34" s="17" t="str">
        <f t="shared" si="20"/>
        <v xml:space="preserve"> </v>
      </c>
      <c r="BI34" s="17" t="str">
        <f t="shared" si="20"/>
        <v xml:space="preserve"> </v>
      </c>
      <c r="BJ34" s="17" t="str">
        <f t="shared" si="20"/>
        <v xml:space="preserve"> </v>
      </c>
      <c r="BK34" s="17" t="str">
        <f t="shared" si="20"/>
        <v xml:space="preserve"> </v>
      </c>
    </row>
    <row r="35" spans="2:223" s="38" customFormat="1" ht="29.25" customHeight="1" x14ac:dyDescent="0.35">
      <c r="B35" s="20" t="s">
        <v>91</v>
      </c>
      <c r="C35" s="39" t="s">
        <v>92</v>
      </c>
      <c r="D35" s="255">
        <f>D16</f>
        <v>355</v>
      </c>
      <c r="E35" s="255">
        <f t="shared" ref="E35:AS35" si="21">E16</f>
        <v>281</v>
      </c>
      <c r="F35" s="255">
        <f t="shared" si="21"/>
        <v>74</v>
      </c>
      <c r="G35" s="255">
        <f t="shared" si="21"/>
        <v>77</v>
      </c>
      <c r="H35" s="255">
        <f t="shared" si="21"/>
        <v>61</v>
      </c>
      <c r="I35" s="255">
        <f t="shared" si="21"/>
        <v>41</v>
      </c>
      <c r="J35" s="255">
        <f t="shared" si="21"/>
        <v>21</v>
      </c>
      <c r="K35" s="255">
        <f t="shared" si="21"/>
        <v>23</v>
      </c>
      <c r="L35" s="255">
        <f t="shared" si="21"/>
        <v>44</v>
      </c>
      <c r="M35" s="255">
        <f t="shared" si="21"/>
        <v>170</v>
      </c>
      <c r="N35" s="255">
        <f t="shared" si="21"/>
        <v>58</v>
      </c>
      <c r="O35" s="255">
        <f t="shared" si="21"/>
        <v>199</v>
      </c>
      <c r="P35" s="255">
        <f t="shared" si="21"/>
        <v>156</v>
      </c>
      <c r="Q35" s="255">
        <f t="shared" si="21"/>
        <v>21</v>
      </c>
      <c r="R35" s="255">
        <f t="shared" si="21"/>
        <v>6</v>
      </c>
      <c r="S35" s="255">
        <f t="shared" si="21"/>
        <v>79</v>
      </c>
      <c r="T35" s="255">
        <f t="shared" si="21"/>
        <v>75</v>
      </c>
      <c r="U35" s="255">
        <f t="shared" si="21"/>
        <v>123</v>
      </c>
      <c r="V35" s="255">
        <f t="shared" si="21"/>
        <v>12</v>
      </c>
      <c r="W35" s="255">
        <f t="shared" si="21"/>
        <v>45</v>
      </c>
      <c r="X35" s="255">
        <f t="shared" si="21"/>
        <v>276</v>
      </c>
      <c r="Y35" s="255">
        <f t="shared" si="21"/>
        <v>79</v>
      </c>
      <c r="Z35" s="255">
        <f t="shared" si="21"/>
        <v>0</v>
      </c>
      <c r="AA35" s="255">
        <f t="shared" si="21"/>
        <v>9</v>
      </c>
      <c r="AB35" s="255">
        <f t="shared" si="21"/>
        <v>5</v>
      </c>
      <c r="AC35" s="255">
        <f t="shared" si="21"/>
        <v>20</v>
      </c>
      <c r="AD35" s="255">
        <f t="shared" si="21"/>
        <v>11</v>
      </c>
      <c r="AE35" s="255">
        <f t="shared" si="21"/>
        <v>0</v>
      </c>
      <c r="AF35" s="255">
        <f t="shared" si="21"/>
        <v>7</v>
      </c>
      <c r="AG35" s="255">
        <f t="shared" si="21"/>
        <v>0</v>
      </c>
      <c r="AH35" s="255">
        <f t="shared" si="21"/>
        <v>0</v>
      </c>
      <c r="AI35" s="255">
        <f t="shared" si="21"/>
        <v>0</v>
      </c>
      <c r="AJ35" s="255">
        <f t="shared" si="21"/>
        <v>0</v>
      </c>
      <c r="AK35" s="255">
        <f t="shared" si="21"/>
        <v>0</v>
      </c>
      <c r="AL35" s="255">
        <f t="shared" si="21"/>
        <v>0</v>
      </c>
      <c r="AM35" s="255">
        <f t="shared" si="21"/>
        <v>0</v>
      </c>
      <c r="AN35" s="255">
        <f t="shared" si="21"/>
        <v>0</v>
      </c>
      <c r="AO35" s="255">
        <f t="shared" si="21"/>
        <v>0</v>
      </c>
      <c r="AP35" s="255">
        <f t="shared" si="21"/>
        <v>0</v>
      </c>
      <c r="AQ35" s="255">
        <f t="shared" si="21"/>
        <v>0</v>
      </c>
      <c r="AR35" s="255">
        <f t="shared" si="21"/>
        <v>0</v>
      </c>
      <c r="AS35" s="255">
        <f t="shared" si="21"/>
        <v>355</v>
      </c>
      <c r="AT35" s="116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36" x14ac:dyDescent="0.35">
      <c r="B36" s="25" t="s">
        <v>93</v>
      </c>
      <c r="C36" s="26" t="s">
        <v>94</v>
      </c>
      <c r="D36" s="262">
        <f>D15</f>
        <v>589</v>
      </c>
      <c r="E36" s="262">
        <f t="shared" ref="E36:AS36" si="22">E15</f>
        <v>386</v>
      </c>
      <c r="F36" s="262">
        <f t="shared" si="22"/>
        <v>203</v>
      </c>
      <c r="G36" s="262">
        <f t="shared" si="22"/>
        <v>43</v>
      </c>
      <c r="H36" s="262">
        <f t="shared" si="22"/>
        <v>37</v>
      </c>
      <c r="I36" s="262">
        <f t="shared" si="22"/>
        <v>34</v>
      </c>
      <c r="J36" s="262">
        <f t="shared" si="22"/>
        <v>22</v>
      </c>
      <c r="K36" s="262">
        <f t="shared" si="22"/>
        <v>48</v>
      </c>
      <c r="L36" s="262">
        <f t="shared" si="22"/>
        <v>119</v>
      </c>
      <c r="M36" s="262">
        <f t="shared" si="22"/>
        <v>345</v>
      </c>
      <c r="N36" s="262">
        <f t="shared" si="22"/>
        <v>137</v>
      </c>
      <c r="O36" s="262">
        <f t="shared" si="22"/>
        <v>311</v>
      </c>
      <c r="P36" s="262">
        <f t="shared" si="22"/>
        <v>278</v>
      </c>
      <c r="Q36" s="262">
        <f t="shared" si="22"/>
        <v>50</v>
      </c>
      <c r="R36" s="262">
        <f t="shared" si="22"/>
        <v>15</v>
      </c>
      <c r="S36" s="262">
        <f t="shared" si="22"/>
        <v>147</v>
      </c>
      <c r="T36" s="262">
        <f t="shared" si="22"/>
        <v>100</v>
      </c>
      <c r="U36" s="262">
        <f t="shared" si="22"/>
        <v>200</v>
      </c>
      <c r="V36" s="262">
        <f t="shared" si="22"/>
        <v>18</v>
      </c>
      <c r="W36" s="262">
        <f t="shared" si="22"/>
        <v>74</v>
      </c>
      <c r="X36" s="262">
        <f t="shared" si="22"/>
        <v>220</v>
      </c>
      <c r="Y36" s="262">
        <f t="shared" si="22"/>
        <v>369</v>
      </c>
      <c r="Z36" s="262">
        <f t="shared" si="22"/>
        <v>0</v>
      </c>
      <c r="AA36" s="262">
        <f t="shared" si="22"/>
        <v>0</v>
      </c>
      <c r="AB36" s="262">
        <f t="shared" si="22"/>
        <v>0</v>
      </c>
      <c r="AC36" s="262">
        <f t="shared" si="22"/>
        <v>22</v>
      </c>
      <c r="AD36" s="262">
        <f t="shared" si="22"/>
        <v>12</v>
      </c>
      <c r="AE36" s="262">
        <f t="shared" si="22"/>
        <v>0</v>
      </c>
      <c r="AF36" s="262">
        <f t="shared" si="22"/>
        <v>1</v>
      </c>
      <c r="AG36" s="262">
        <f t="shared" si="22"/>
        <v>0</v>
      </c>
      <c r="AH36" s="262">
        <f t="shared" si="22"/>
        <v>0</v>
      </c>
      <c r="AI36" s="262">
        <f t="shared" si="22"/>
        <v>0</v>
      </c>
      <c r="AJ36" s="262">
        <f t="shared" si="22"/>
        <v>0</v>
      </c>
      <c r="AK36" s="262">
        <f t="shared" si="22"/>
        <v>0</v>
      </c>
      <c r="AL36" s="262">
        <f t="shared" si="22"/>
        <v>0</v>
      </c>
      <c r="AM36" s="262">
        <f t="shared" si="22"/>
        <v>0</v>
      </c>
      <c r="AN36" s="262">
        <f t="shared" si="22"/>
        <v>0</v>
      </c>
      <c r="AO36" s="262">
        <f t="shared" si="22"/>
        <v>0</v>
      </c>
      <c r="AP36" s="262">
        <f t="shared" si="22"/>
        <v>0</v>
      </c>
      <c r="AQ36" s="262">
        <f t="shared" si="22"/>
        <v>0</v>
      </c>
      <c r="AR36" s="262">
        <f t="shared" si="22"/>
        <v>0</v>
      </c>
      <c r="AS36" s="262">
        <f t="shared" si="22"/>
        <v>589</v>
      </c>
      <c r="AT36" s="116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35.25" customHeight="1" x14ac:dyDescent="0.35">
      <c r="B37" s="30">
        <v>2</v>
      </c>
      <c r="C37" s="45" t="s">
        <v>95</v>
      </c>
      <c r="D37" s="262">
        <f>E37+F37</f>
        <v>14</v>
      </c>
      <c r="E37" s="257">
        <v>12</v>
      </c>
      <c r="F37" s="257">
        <v>2</v>
      </c>
      <c r="G37" s="257">
        <v>0</v>
      </c>
      <c r="H37" s="257">
        <v>0</v>
      </c>
      <c r="I37" s="257">
        <v>2</v>
      </c>
      <c r="J37" s="257">
        <v>2</v>
      </c>
      <c r="K37" s="257">
        <v>3</v>
      </c>
      <c r="L37" s="257">
        <v>3</v>
      </c>
      <c r="M37" s="257">
        <v>6</v>
      </c>
      <c r="N37" s="257">
        <v>2</v>
      </c>
      <c r="O37" s="257">
        <v>4</v>
      </c>
      <c r="P37" s="257">
        <v>10</v>
      </c>
      <c r="Q37" s="257">
        <v>0</v>
      </c>
      <c r="R37" s="257">
        <v>0</v>
      </c>
      <c r="S37" s="257">
        <v>3</v>
      </c>
      <c r="T37" s="257">
        <v>3</v>
      </c>
      <c r="U37" s="257">
        <v>5</v>
      </c>
      <c r="V37" s="257">
        <v>0</v>
      </c>
      <c r="W37" s="257">
        <v>3</v>
      </c>
      <c r="X37" s="257">
        <v>6</v>
      </c>
      <c r="Y37" s="257">
        <v>8</v>
      </c>
      <c r="Z37" s="259">
        <v>0</v>
      </c>
      <c r="AA37" s="257">
        <v>0</v>
      </c>
      <c r="AB37" s="257">
        <v>0</v>
      </c>
      <c r="AC37" s="257">
        <v>3</v>
      </c>
      <c r="AD37" s="257">
        <v>2</v>
      </c>
      <c r="AE37" s="257">
        <v>0</v>
      </c>
      <c r="AF37" s="257">
        <v>0</v>
      </c>
      <c r="AG37" s="257">
        <v>0</v>
      </c>
      <c r="AH37" s="257">
        <v>0</v>
      </c>
      <c r="AI37" s="257">
        <v>0</v>
      </c>
      <c r="AJ37" s="257">
        <v>0</v>
      </c>
      <c r="AK37" s="257">
        <v>0</v>
      </c>
      <c r="AL37" s="257">
        <v>0</v>
      </c>
      <c r="AM37" s="257">
        <v>0</v>
      </c>
      <c r="AN37" s="257">
        <v>0</v>
      </c>
      <c r="AO37" s="257">
        <v>0</v>
      </c>
      <c r="AP37" s="257">
        <v>0</v>
      </c>
      <c r="AQ37" s="257">
        <v>0</v>
      </c>
      <c r="AR37" s="257">
        <v>0</v>
      </c>
      <c r="AS37" s="257">
        <v>14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3">IF(S43+S44=S42," ","GRESEALA")</f>
        <v xml:space="preserve"> </v>
      </c>
      <c r="BB37" s="17" t="str">
        <f t="shared" si="23"/>
        <v xml:space="preserve"> </v>
      </c>
      <c r="BC37" s="17" t="str">
        <f t="shared" si="23"/>
        <v xml:space="preserve"> </v>
      </c>
      <c r="BD37" s="17" t="str">
        <f t="shared" si="23"/>
        <v xml:space="preserve"> </v>
      </c>
      <c r="BE37" s="17" t="str">
        <f t="shared" si="23"/>
        <v xml:space="preserve"> </v>
      </c>
      <c r="BF37" s="17" t="str">
        <f t="shared" si="23"/>
        <v xml:space="preserve"> </v>
      </c>
      <c r="BG37" s="17" t="str">
        <f t="shared" si="23"/>
        <v xml:space="preserve"> </v>
      </c>
      <c r="BH37" s="17" t="str">
        <f t="shared" si="23"/>
        <v xml:space="preserve"> </v>
      </c>
      <c r="BI37" s="17" t="str">
        <f t="shared" si="23"/>
        <v xml:space="preserve"> </v>
      </c>
      <c r="BJ37" s="17" t="str">
        <f t="shared" si="23"/>
        <v xml:space="preserve"> </v>
      </c>
      <c r="BK37" s="17" t="str">
        <f t="shared" si="23"/>
        <v xml:space="preserve"> </v>
      </c>
      <c r="BL37" s="12"/>
    </row>
    <row r="38" spans="2:223" s="7" customFormat="1" ht="54" x14ac:dyDescent="0.35">
      <c r="B38" s="20">
        <v>3</v>
      </c>
      <c r="C38" s="21" t="s">
        <v>96</v>
      </c>
      <c r="D38" s="264">
        <f>D40</f>
        <v>47</v>
      </c>
      <c r="E38" s="264">
        <f t="shared" ref="E38:AS38" si="24">E40</f>
        <v>36</v>
      </c>
      <c r="F38" s="264">
        <f t="shared" si="24"/>
        <v>11</v>
      </c>
      <c r="G38" s="264">
        <f t="shared" si="24"/>
        <v>1</v>
      </c>
      <c r="H38" s="264">
        <f t="shared" si="24"/>
        <v>1</v>
      </c>
      <c r="I38" s="264">
        <f t="shared" si="24"/>
        <v>0</v>
      </c>
      <c r="J38" s="264">
        <f t="shared" si="24"/>
        <v>0</v>
      </c>
      <c r="K38" s="264">
        <f t="shared" si="24"/>
        <v>2</v>
      </c>
      <c r="L38" s="264">
        <f t="shared" si="24"/>
        <v>4</v>
      </c>
      <c r="M38" s="264">
        <f t="shared" si="24"/>
        <v>40</v>
      </c>
      <c r="N38" s="264">
        <f t="shared" si="24"/>
        <v>11</v>
      </c>
      <c r="O38" s="264">
        <f t="shared" si="24"/>
        <v>30</v>
      </c>
      <c r="P38" s="264">
        <f t="shared" si="24"/>
        <v>17</v>
      </c>
      <c r="Q38" s="264">
        <f t="shared" si="24"/>
        <v>2</v>
      </c>
      <c r="R38" s="264">
        <f t="shared" si="24"/>
        <v>0</v>
      </c>
      <c r="S38" s="264">
        <f t="shared" si="24"/>
        <v>8</v>
      </c>
      <c r="T38" s="264">
        <f t="shared" si="24"/>
        <v>13</v>
      </c>
      <c r="U38" s="264">
        <f t="shared" si="24"/>
        <v>19</v>
      </c>
      <c r="V38" s="264">
        <f t="shared" si="24"/>
        <v>3</v>
      </c>
      <c r="W38" s="264">
        <f t="shared" si="24"/>
        <v>2</v>
      </c>
      <c r="X38" s="264">
        <f t="shared" si="24"/>
        <v>0</v>
      </c>
      <c r="Y38" s="264">
        <f t="shared" si="24"/>
        <v>47</v>
      </c>
      <c r="Z38" s="264">
        <f t="shared" si="24"/>
        <v>0</v>
      </c>
      <c r="AA38" s="264">
        <f t="shared" si="24"/>
        <v>0</v>
      </c>
      <c r="AB38" s="264">
        <f t="shared" si="24"/>
        <v>0</v>
      </c>
      <c r="AC38" s="264">
        <f t="shared" si="24"/>
        <v>0</v>
      </c>
      <c r="AD38" s="264">
        <f t="shared" si="24"/>
        <v>0</v>
      </c>
      <c r="AE38" s="264">
        <f t="shared" si="24"/>
        <v>0</v>
      </c>
      <c r="AF38" s="264">
        <f t="shared" si="24"/>
        <v>0</v>
      </c>
      <c r="AG38" s="264">
        <f t="shared" si="24"/>
        <v>0</v>
      </c>
      <c r="AH38" s="264">
        <f t="shared" si="24"/>
        <v>0</v>
      </c>
      <c r="AI38" s="264">
        <f t="shared" si="24"/>
        <v>0</v>
      </c>
      <c r="AJ38" s="264">
        <f t="shared" si="24"/>
        <v>0</v>
      </c>
      <c r="AK38" s="264">
        <f t="shared" si="24"/>
        <v>0</v>
      </c>
      <c r="AL38" s="264">
        <f t="shared" si="24"/>
        <v>0</v>
      </c>
      <c r="AM38" s="264">
        <f t="shared" si="24"/>
        <v>0</v>
      </c>
      <c r="AN38" s="264">
        <f t="shared" si="24"/>
        <v>0</v>
      </c>
      <c r="AO38" s="264">
        <f t="shared" si="24"/>
        <v>0</v>
      </c>
      <c r="AP38" s="264">
        <f t="shared" si="24"/>
        <v>0</v>
      </c>
      <c r="AQ38" s="264">
        <f t="shared" si="24"/>
        <v>0</v>
      </c>
      <c r="AR38" s="264">
        <f t="shared" si="24"/>
        <v>0</v>
      </c>
      <c r="AS38" s="264">
        <f t="shared" si="24"/>
        <v>47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5">IF(S43+S44=S42," ","GRESEALA")</f>
        <v xml:space="preserve"> </v>
      </c>
      <c r="BA38" s="17" t="str">
        <f t="shared" si="25"/>
        <v xml:space="preserve"> </v>
      </c>
      <c r="BB38" s="17" t="str">
        <f t="shared" si="25"/>
        <v xml:space="preserve"> </v>
      </c>
      <c r="BC38" s="17" t="str">
        <f t="shared" si="25"/>
        <v xml:space="preserve"> </v>
      </c>
      <c r="BD38" s="17" t="str">
        <f t="shared" si="25"/>
        <v xml:space="preserve"> </v>
      </c>
      <c r="BE38" s="17" t="str">
        <f t="shared" si="25"/>
        <v xml:space="preserve"> </v>
      </c>
      <c r="BF38" s="17" t="str">
        <f t="shared" si="25"/>
        <v xml:space="preserve"> </v>
      </c>
      <c r="BG38" s="17" t="str">
        <f t="shared" si="25"/>
        <v xml:space="preserve"> </v>
      </c>
      <c r="BH38" s="17" t="str">
        <f t="shared" si="25"/>
        <v xml:space="preserve"> </v>
      </c>
      <c r="BI38" s="17" t="str">
        <f t="shared" si="25"/>
        <v xml:space="preserve"> </v>
      </c>
      <c r="BJ38" s="17" t="str">
        <f t="shared" si="25"/>
        <v xml:space="preserve"> </v>
      </c>
      <c r="BK38" s="17" t="str">
        <f t="shared" si="25"/>
        <v xml:space="preserve"> </v>
      </c>
      <c r="BL38" s="12"/>
    </row>
    <row r="39" spans="2:223" ht="36" x14ac:dyDescent="0.35">
      <c r="B39" s="50" t="s">
        <v>97</v>
      </c>
      <c r="C39" s="51" t="s">
        <v>98</v>
      </c>
      <c r="D39" s="265">
        <v>0</v>
      </c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266"/>
      <c r="AC39" s="266"/>
      <c r="AD39" s="266"/>
      <c r="AE39" s="266"/>
      <c r="AF39" s="266"/>
      <c r="AG39" s="266"/>
      <c r="AH39" s="266"/>
      <c r="AI39" s="266"/>
      <c r="AJ39" s="266"/>
      <c r="AK39" s="266"/>
      <c r="AL39" s="266"/>
      <c r="AM39" s="266"/>
      <c r="AN39" s="266"/>
      <c r="AO39" s="266"/>
      <c r="AP39" s="266"/>
      <c r="AQ39" s="266"/>
      <c r="AR39" s="266"/>
      <c r="AS39" s="266"/>
      <c r="AT39" s="117"/>
      <c r="AU39" s="17" t="str">
        <f t="shared" ref="AU39:BB39" si="26">IF(AE43+AE44=AE42," ","GRESEALA")</f>
        <v xml:space="preserve"> </v>
      </c>
      <c r="AV39" s="17" t="str">
        <f t="shared" si="26"/>
        <v xml:space="preserve"> </v>
      </c>
      <c r="AW39" s="17" t="str">
        <f t="shared" si="26"/>
        <v xml:space="preserve"> </v>
      </c>
      <c r="AX39" s="17" t="str">
        <f t="shared" si="26"/>
        <v xml:space="preserve"> </v>
      </c>
      <c r="AY39" s="17" t="str">
        <f t="shared" si="26"/>
        <v xml:space="preserve"> </v>
      </c>
      <c r="AZ39" s="17" t="str">
        <f t="shared" si="26"/>
        <v xml:space="preserve"> </v>
      </c>
      <c r="BA39" s="17" t="str">
        <f t="shared" si="26"/>
        <v xml:space="preserve"> </v>
      </c>
      <c r="BB39" s="17" t="str">
        <f t="shared" si="26"/>
        <v xml:space="preserve"> </v>
      </c>
      <c r="BC39" s="17" t="str">
        <f>IF(AR43+AR44=AR42," ","GRESEALA")</f>
        <v xml:space="preserve"> </v>
      </c>
      <c r="BD39" s="17" t="str">
        <f>IF(AS43+AS44=AS42," ","GRESEALA")</f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36" x14ac:dyDescent="0.35">
      <c r="B40" s="30" t="s">
        <v>99</v>
      </c>
      <c r="C40" s="54" t="s">
        <v>100</v>
      </c>
      <c r="D40" s="263">
        <f>O40+P40</f>
        <v>47</v>
      </c>
      <c r="E40" s="257">
        <v>36</v>
      </c>
      <c r="F40" s="257">
        <v>11</v>
      </c>
      <c r="G40" s="257">
        <v>1</v>
      </c>
      <c r="H40" s="257">
        <v>1</v>
      </c>
      <c r="I40" s="257">
        <v>0</v>
      </c>
      <c r="J40" s="257">
        <v>0</v>
      </c>
      <c r="K40" s="257">
        <v>2</v>
      </c>
      <c r="L40" s="257">
        <v>4</v>
      </c>
      <c r="M40" s="257">
        <v>40</v>
      </c>
      <c r="N40" s="257">
        <v>11</v>
      </c>
      <c r="O40" s="257">
        <v>30</v>
      </c>
      <c r="P40" s="257">
        <v>17</v>
      </c>
      <c r="Q40" s="257">
        <v>2</v>
      </c>
      <c r="R40" s="257">
        <v>0</v>
      </c>
      <c r="S40" s="257">
        <v>8</v>
      </c>
      <c r="T40" s="257">
        <v>13</v>
      </c>
      <c r="U40" s="257">
        <v>19</v>
      </c>
      <c r="V40" s="257">
        <v>3</v>
      </c>
      <c r="W40" s="257">
        <v>2</v>
      </c>
      <c r="X40" s="268"/>
      <c r="Y40" s="257">
        <v>47</v>
      </c>
      <c r="Z40" s="268">
        <v>0</v>
      </c>
      <c r="AA40" s="268">
        <v>0</v>
      </c>
      <c r="AB40" s="268">
        <v>0</v>
      </c>
      <c r="AC40" s="268">
        <v>0</v>
      </c>
      <c r="AD40" s="268">
        <v>0</v>
      </c>
      <c r="AE40" s="257">
        <v>0</v>
      </c>
      <c r="AF40" s="257">
        <v>0</v>
      </c>
      <c r="AG40" s="257">
        <v>0</v>
      </c>
      <c r="AH40" s="257">
        <v>0</v>
      </c>
      <c r="AI40" s="257">
        <v>0</v>
      </c>
      <c r="AJ40" s="257">
        <v>0</v>
      </c>
      <c r="AK40" s="257">
        <v>0</v>
      </c>
      <c r="AL40" s="257">
        <v>0</v>
      </c>
      <c r="AM40" s="257">
        <v>0</v>
      </c>
      <c r="AN40" s="257">
        <v>0</v>
      </c>
      <c r="AO40" s="257">
        <v>0</v>
      </c>
      <c r="AP40" s="257">
        <v>0</v>
      </c>
      <c r="AQ40" s="257">
        <v>0</v>
      </c>
      <c r="AR40" s="257">
        <v>0</v>
      </c>
      <c r="AS40" s="257">
        <v>47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29.25" customHeight="1" x14ac:dyDescent="0.35">
      <c r="B41" s="30">
        <v>4</v>
      </c>
      <c r="C41" s="56" t="s">
        <v>101</v>
      </c>
      <c r="D41" s="269">
        <f>O41+P41</f>
        <v>19</v>
      </c>
      <c r="E41" s="257">
        <v>16</v>
      </c>
      <c r="F41" s="257">
        <v>3</v>
      </c>
      <c r="G41" s="257">
        <v>1</v>
      </c>
      <c r="H41" s="257">
        <v>1</v>
      </c>
      <c r="I41" s="257">
        <v>2</v>
      </c>
      <c r="J41" s="257">
        <v>2</v>
      </c>
      <c r="K41" s="257">
        <v>1</v>
      </c>
      <c r="L41" s="257">
        <v>3</v>
      </c>
      <c r="M41" s="257">
        <v>12</v>
      </c>
      <c r="N41" s="257">
        <v>2</v>
      </c>
      <c r="O41" s="257">
        <v>15</v>
      </c>
      <c r="P41" s="257">
        <v>4</v>
      </c>
      <c r="Q41" s="257">
        <v>2</v>
      </c>
      <c r="R41" s="257">
        <v>0</v>
      </c>
      <c r="S41" s="257">
        <v>4</v>
      </c>
      <c r="T41" s="257">
        <v>4</v>
      </c>
      <c r="U41" s="257">
        <v>6</v>
      </c>
      <c r="V41" s="257">
        <v>0</v>
      </c>
      <c r="W41" s="257">
        <v>3</v>
      </c>
      <c r="X41" s="270">
        <v>19</v>
      </c>
      <c r="Y41" s="268">
        <v>0</v>
      </c>
      <c r="Z41" s="268">
        <v>0</v>
      </c>
      <c r="AA41" s="257">
        <v>0</v>
      </c>
      <c r="AB41" s="257">
        <v>0</v>
      </c>
      <c r="AC41" s="257">
        <v>4</v>
      </c>
      <c r="AD41" s="257">
        <v>3</v>
      </c>
      <c r="AE41" s="257">
        <v>0</v>
      </c>
      <c r="AF41" s="257">
        <v>0</v>
      </c>
      <c r="AG41" s="257">
        <v>0</v>
      </c>
      <c r="AH41" s="257">
        <v>0</v>
      </c>
      <c r="AI41" s="257">
        <v>0</v>
      </c>
      <c r="AJ41" s="257">
        <v>0</v>
      </c>
      <c r="AK41" s="257">
        <v>0</v>
      </c>
      <c r="AL41" s="257">
        <v>0</v>
      </c>
      <c r="AM41" s="257">
        <v>0</v>
      </c>
      <c r="AN41" s="257">
        <v>0</v>
      </c>
      <c r="AO41" s="257">
        <v>0</v>
      </c>
      <c r="AP41" s="257">
        <v>0</v>
      </c>
      <c r="AQ41" s="257">
        <v>0</v>
      </c>
      <c r="AR41" s="257">
        <v>0</v>
      </c>
      <c r="AS41" s="257">
        <v>19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90" x14ac:dyDescent="0.35">
      <c r="B42" s="127">
        <v>5</v>
      </c>
      <c r="C42" s="128" t="s">
        <v>102</v>
      </c>
      <c r="D42" s="264">
        <f>D43+D44</f>
        <v>0</v>
      </c>
      <c r="E42" s="264">
        <f t="shared" ref="E42:AS42" si="27">E43+E44</f>
        <v>0</v>
      </c>
      <c r="F42" s="264">
        <f>H42</f>
        <v>0</v>
      </c>
      <c r="G42" s="264">
        <f t="shared" si="27"/>
        <v>0</v>
      </c>
      <c r="H42" s="264">
        <f t="shared" si="27"/>
        <v>0</v>
      </c>
      <c r="I42" s="264">
        <f t="shared" si="27"/>
        <v>0</v>
      </c>
      <c r="J42" s="264">
        <f t="shared" si="27"/>
        <v>0</v>
      </c>
      <c r="K42" s="264">
        <f t="shared" si="27"/>
        <v>0</v>
      </c>
      <c r="L42" s="264">
        <f t="shared" si="27"/>
        <v>0</v>
      </c>
      <c r="M42" s="264">
        <f t="shared" si="27"/>
        <v>0</v>
      </c>
      <c r="N42" s="264">
        <f t="shared" si="27"/>
        <v>0</v>
      </c>
      <c r="O42" s="264">
        <f t="shared" si="27"/>
        <v>0</v>
      </c>
      <c r="P42" s="264">
        <f t="shared" si="27"/>
        <v>0</v>
      </c>
      <c r="Q42" s="264">
        <f t="shared" si="27"/>
        <v>0</v>
      </c>
      <c r="R42" s="264">
        <f t="shared" si="27"/>
        <v>0</v>
      </c>
      <c r="S42" s="264">
        <f t="shared" si="27"/>
        <v>0</v>
      </c>
      <c r="T42" s="264">
        <f t="shared" si="27"/>
        <v>0</v>
      </c>
      <c r="U42" s="264">
        <f t="shared" si="27"/>
        <v>0</v>
      </c>
      <c r="V42" s="264">
        <f t="shared" si="27"/>
        <v>0</v>
      </c>
      <c r="W42" s="264">
        <f t="shared" si="27"/>
        <v>0</v>
      </c>
      <c r="X42" s="264">
        <f t="shared" si="27"/>
        <v>0</v>
      </c>
      <c r="Y42" s="264">
        <f t="shared" si="27"/>
        <v>0</v>
      </c>
      <c r="Z42" s="264">
        <f t="shared" si="27"/>
        <v>0</v>
      </c>
      <c r="AA42" s="264">
        <f t="shared" si="27"/>
        <v>0</v>
      </c>
      <c r="AB42" s="264">
        <f t="shared" si="27"/>
        <v>0</v>
      </c>
      <c r="AC42" s="264">
        <f t="shared" si="27"/>
        <v>0</v>
      </c>
      <c r="AD42" s="264">
        <f t="shared" si="27"/>
        <v>0</v>
      </c>
      <c r="AE42" s="264">
        <f t="shared" si="27"/>
        <v>0</v>
      </c>
      <c r="AF42" s="264">
        <f t="shared" si="27"/>
        <v>0</v>
      </c>
      <c r="AG42" s="264">
        <f t="shared" si="27"/>
        <v>0</v>
      </c>
      <c r="AH42" s="264">
        <f t="shared" si="27"/>
        <v>0</v>
      </c>
      <c r="AI42" s="264">
        <f t="shared" si="27"/>
        <v>0</v>
      </c>
      <c r="AJ42" s="264">
        <f t="shared" si="27"/>
        <v>0</v>
      </c>
      <c r="AK42" s="264">
        <f t="shared" si="27"/>
        <v>0</v>
      </c>
      <c r="AL42" s="264">
        <f t="shared" si="27"/>
        <v>0</v>
      </c>
      <c r="AM42" s="264">
        <f t="shared" si="27"/>
        <v>0</v>
      </c>
      <c r="AN42" s="264">
        <f t="shared" si="27"/>
        <v>0</v>
      </c>
      <c r="AO42" s="264">
        <f t="shared" si="27"/>
        <v>0</v>
      </c>
      <c r="AP42" s="264">
        <f t="shared" si="27"/>
        <v>0</v>
      </c>
      <c r="AQ42" s="264">
        <f t="shared" si="27"/>
        <v>0</v>
      </c>
      <c r="AR42" s="264">
        <f t="shared" si="27"/>
        <v>0</v>
      </c>
      <c r="AS42" s="264">
        <f t="shared" si="27"/>
        <v>0</v>
      </c>
      <c r="AT42" s="46"/>
      <c r="AU42" s="17">
        <v>0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3.75" customHeight="1" x14ac:dyDescent="0.35">
      <c r="B43" s="59" t="s">
        <v>103</v>
      </c>
      <c r="C43" s="60" t="s">
        <v>104</v>
      </c>
      <c r="D43" s="267">
        <v>0</v>
      </c>
      <c r="E43" s="257">
        <v>0</v>
      </c>
      <c r="F43" s="257">
        <v>0</v>
      </c>
      <c r="G43" s="268"/>
      <c r="H43" s="268"/>
      <c r="I43" s="268"/>
      <c r="J43" s="268"/>
      <c r="K43" s="268"/>
      <c r="L43" s="268"/>
      <c r="M43" s="257">
        <v>0</v>
      </c>
      <c r="N43" s="257">
        <v>0</v>
      </c>
      <c r="O43" s="257">
        <v>0</v>
      </c>
      <c r="P43" s="257">
        <v>0</v>
      </c>
      <c r="Q43" s="257">
        <v>0</v>
      </c>
      <c r="R43" s="257">
        <v>0</v>
      </c>
      <c r="S43" s="257">
        <v>0</v>
      </c>
      <c r="T43" s="257">
        <v>0</v>
      </c>
      <c r="U43" s="257">
        <v>0</v>
      </c>
      <c r="V43" s="257">
        <v>0</v>
      </c>
      <c r="W43" s="257">
        <v>0</v>
      </c>
      <c r="X43" s="257">
        <v>0</v>
      </c>
      <c r="Y43" s="257">
        <v>0</v>
      </c>
      <c r="Z43" s="268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>
        <v>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36" x14ac:dyDescent="0.35">
      <c r="B44" s="59" t="s">
        <v>105</v>
      </c>
      <c r="C44" s="60" t="s">
        <v>106</v>
      </c>
      <c r="D44" s="267">
        <v>0</v>
      </c>
      <c r="E44" s="257">
        <v>0</v>
      </c>
      <c r="F44" s="257">
        <v>0</v>
      </c>
      <c r="G44" s="257">
        <v>0</v>
      </c>
      <c r="H44" s="257">
        <v>0</v>
      </c>
      <c r="I44" s="257">
        <v>0</v>
      </c>
      <c r="J44" s="257">
        <v>0</v>
      </c>
      <c r="K44" s="257">
        <v>0</v>
      </c>
      <c r="L44" s="257">
        <v>0</v>
      </c>
      <c r="M44" s="257">
        <v>0</v>
      </c>
      <c r="N44" s="257">
        <v>0</v>
      </c>
      <c r="O44" s="257">
        <v>0</v>
      </c>
      <c r="P44" s="257">
        <v>0</v>
      </c>
      <c r="Q44" s="257">
        <v>0</v>
      </c>
      <c r="R44" s="257">
        <v>0</v>
      </c>
      <c r="S44" s="257">
        <v>0</v>
      </c>
      <c r="T44" s="257">
        <v>0</v>
      </c>
      <c r="U44" s="257">
        <v>0</v>
      </c>
      <c r="V44" s="257">
        <v>0</v>
      </c>
      <c r="W44" s="257">
        <v>0</v>
      </c>
      <c r="X44" s="257">
        <v>0</v>
      </c>
      <c r="Y44" s="257">
        <v>0</v>
      </c>
      <c r="Z44" s="268">
        <v>0</v>
      </c>
      <c r="AA44" s="257">
        <v>0</v>
      </c>
      <c r="AB44" s="257">
        <v>0</v>
      </c>
      <c r="AC44" s="257">
        <v>0</v>
      </c>
      <c r="AD44" s="257">
        <v>0</v>
      </c>
      <c r="AE44" s="257">
        <v>0</v>
      </c>
      <c r="AF44" s="257">
        <v>0</v>
      </c>
      <c r="AG44" s="257">
        <v>0</v>
      </c>
      <c r="AH44" s="257">
        <v>0</v>
      </c>
      <c r="AI44" s="257">
        <v>0</v>
      </c>
      <c r="AJ44" s="257">
        <v>0</v>
      </c>
      <c r="AK44" s="257">
        <v>0</v>
      </c>
      <c r="AL44" s="257">
        <v>0</v>
      </c>
      <c r="AM44" s="257">
        <v>0</v>
      </c>
      <c r="AN44" s="257">
        <v>0</v>
      </c>
      <c r="AO44" s="257">
        <v>0</v>
      </c>
      <c r="AP44" s="257">
        <v>0</v>
      </c>
      <c r="AQ44" s="257">
        <v>0</v>
      </c>
      <c r="AR44" s="257">
        <v>0</v>
      </c>
      <c r="AS44" s="257">
        <v>0</v>
      </c>
      <c r="AT44" s="37"/>
      <c r="AU44" s="17"/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28">IF(K49+K50+K51=K48," ","GRESEALA")</f>
        <v xml:space="preserve"> </v>
      </c>
      <c r="BG44" s="23" t="str">
        <f t="shared" si="28"/>
        <v xml:space="preserve"> </v>
      </c>
      <c r="BH44" s="17" t="str">
        <f t="shared" si="28"/>
        <v xml:space="preserve"> </v>
      </c>
      <c r="BI44" s="17" t="str">
        <f t="shared" si="28"/>
        <v xml:space="preserve"> </v>
      </c>
      <c r="BJ44" s="17" t="str">
        <f t="shared" si="28"/>
        <v xml:space="preserve"> </v>
      </c>
      <c r="BK44" s="17" t="str">
        <f t="shared" si="28"/>
        <v xml:space="preserve"> </v>
      </c>
    </row>
    <row r="45" spans="2:223" ht="36" x14ac:dyDescent="0.35">
      <c r="B45" s="30">
        <v>6</v>
      </c>
      <c r="C45" s="61" t="s">
        <v>172</v>
      </c>
      <c r="D45" s="269">
        <v>0</v>
      </c>
      <c r="E45" s="257">
        <v>0</v>
      </c>
      <c r="F45" s="257">
        <v>0</v>
      </c>
      <c r="G45" s="270">
        <v>0</v>
      </c>
      <c r="H45" s="270">
        <v>0</v>
      </c>
      <c r="I45" s="270">
        <v>0</v>
      </c>
      <c r="J45" s="270">
        <v>0</v>
      </c>
      <c r="K45" s="268">
        <v>0</v>
      </c>
      <c r="L45" s="268">
        <v>0</v>
      </c>
      <c r="M45" s="268">
        <v>0</v>
      </c>
      <c r="N45" s="268">
        <v>0</v>
      </c>
      <c r="O45" s="257">
        <v>0</v>
      </c>
      <c r="P45" s="257">
        <v>0</v>
      </c>
      <c r="Q45" s="257">
        <v>0</v>
      </c>
      <c r="R45" s="257">
        <v>0</v>
      </c>
      <c r="S45" s="257">
        <v>0</v>
      </c>
      <c r="T45" s="257">
        <v>0</v>
      </c>
      <c r="U45" s="257">
        <v>0</v>
      </c>
      <c r="V45" s="257">
        <v>0</v>
      </c>
      <c r="W45" s="257">
        <v>0</v>
      </c>
      <c r="X45" s="257">
        <v>0</v>
      </c>
      <c r="Y45" s="257">
        <v>0</v>
      </c>
      <c r="Z45" s="268">
        <v>0</v>
      </c>
      <c r="AA45" s="257">
        <v>0</v>
      </c>
      <c r="AB45" s="257">
        <v>0</v>
      </c>
      <c r="AC45" s="257">
        <v>0</v>
      </c>
      <c r="AD45" s="257">
        <v>0</v>
      </c>
      <c r="AE45" s="257">
        <v>0</v>
      </c>
      <c r="AF45" s="257">
        <v>0</v>
      </c>
      <c r="AG45" s="257">
        <v>0</v>
      </c>
      <c r="AH45" s="257">
        <v>0</v>
      </c>
      <c r="AI45" s="257">
        <v>0</v>
      </c>
      <c r="AJ45" s="257">
        <v>0</v>
      </c>
      <c r="AK45" s="257">
        <v>0</v>
      </c>
      <c r="AL45" s="257">
        <v>0</v>
      </c>
      <c r="AM45" s="257">
        <v>0</v>
      </c>
      <c r="AN45" s="257">
        <v>0</v>
      </c>
      <c r="AO45" s="257">
        <v>0</v>
      </c>
      <c r="AP45" s="257">
        <v>0</v>
      </c>
      <c r="AQ45" s="257">
        <v>0</v>
      </c>
      <c r="AR45" s="257">
        <v>0</v>
      </c>
      <c r="AS45" s="257">
        <v>0</v>
      </c>
      <c r="AT45" s="37"/>
      <c r="AU45" s="17" t="str">
        <f>IF(Q49+Q50+Q51=Q48," ","GRESEALA")</f>
        <v xml:space="preserve"> </v>
      </c>
      <c r="AV45" s="17" t="str">
        <f t="shared" ref="AV45:BK45" si="29">IF(S49+S50+S51=S48," ","GRESEALA")</f>
        <v xml:space="preserve"> </v>
      </c>
      <c r="AW45" s="17" t="str">
        <f t="shared" si="29"/>
        <v xml:space="preserve"> </v>
      </c>
      <c r="AX45" s="17" t="str">
        <f t="shared" si="29"/>
        <v xml:space="preserve"> </v>
      </c>
      <c r="AY45" s="17" t="str">
        <f t="shared" si="29"/>
        <v xml:space="preserve"> </v>
      </c>
      <c r="AZ45" s="17" t="str">
        <f t="shared" si="29"/>
        <v xml:space="preserve"> </v>
      </c>
      <c r="BA45" s="17" t="str">
        <f t="shared" si="29"/>
        <v xml:space="preserve"> </v>
      </c>
      <c r="BB45" s="17" t="str">
        <f t="shared" si="29"/>
        <v xml:space="preserve"> </v>
      </c>
      <c r="BC45" s="17" t="str">
        <f t="shared" si="29"/>
        <v xml:space="preserve"> </v>
      </c>
      <c r="BD45" s="17" t="str">
        <f t="shared" si="29"/>
        <v xml:space="preserve"> </v>
      </c>
      <c r="BE45" s="17" t="str">
        <f t="shared" si="29"/>
        <v xml:space="preserve"> </v>
      </c>
      <c r="BF45" s="17" t="str">
        <f t="shared" si="29"/>
        <v xml:space="preserve"> </v>
      </c>
      <c r="BG45" s="17" t="str">
        <f t="shared" si="29"/>
        <v xml:space="preserve"> </v>
      </c>
      <c r="BH45" s="17" t="str">
        <f t="shared" si="29"/>
        <v xml:space="preserve"> </v>
      </c>
      <c r="BI45" s="17" t="str">
        <f t="shared" si="29"/>
        <v xml:space="preserve"> </v>
      </c>
      <c r="BJ45" s="17" t="str">
        <f t="shared" si="29"/>
        <v xml:space="preserve"> </v>
      </c>
      <c r="BK45" s="17" t="str">
        <f t="shared" si="29"/>
        <v xml:space="preserve"> </v>
      </c>
    </row>
    <row r="46" spans="2:223" s="24" customFormat="1" ht="36" x14ac:dyDescent="0.35">
      <c r="B46" s="30">
        <v>7</v>
      </c>
      <c r="C46" s="61" t="s">
        <v>173</v>
      </c>
      <c r="D46" s="271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70"/>
      <c r="Y46" s="268">
        <v>0</v>
      </c>
      <c r="Z46" s="268">
        <v>0</v>
      </c>
      <c r="AA46" s="257">
        <v>0</v>
      </c>
      <c r="AB46" s="257">
        <v>0</v>
      </c>
      <c r="AC46" s="257">
        <v>0</v>
      </c>
      <c r="AD46" s="257">
        <v>0</v>
      </c>
      <c r="AE46" s="257">
        <v>0</v>
      </c>
      <c r="AF46" s="257">
        <v>0</v>
      </c>
      <c r="AG46" s="257">
        <v>0</v>
      </c>
      <c r="AH46" s="257">
        <v>0</v>
      </c>
      <c r="AI46" s="257">
        <v>0</v>
      </c>
      <c r="AJ46" s="257">
        <v>0</v>
      </c>
      <c r="AK46" s="257">
        <v>0</v>
      </c>
      <c r="AL46" s="257">
        <v>0</v>
      </c>
      <c r="AM46" s="257">
        <v>0</v>
      </c>
      <c r="AN46" s="257">
        <v>0</v>
      </c>
      <c r="AO46" s="257">
        <v>0</v>
      </c>
      <c r="AP46" s="257">
        <v>0</v>
      </c>
      <c r="AQ46" s="257">
        <v>0</v>
      </c>
      <c r="AR46" s="257">
        <v>0</v>
      </c>
      <c r="AS46" s="257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>IF(AR49+AR50+AR51=AR48," ","GRESEALA")</f>
        <v xml:space="preserve"> </v>
      </c>
      <c r="AZ46" s="17" t="str">
        <f>IF(AS49+AS50+AS51=AS48," ","GRESEALA")</f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54" x14ac:dyDescent="0.35">
      <c r="B47" s="30">
        <v>8</v>
      </c>
      <c r="C47" s="45" t="s">
        <v>107</v>
      </c>
      <c r="D47" s="267">
        <v>0</v>
      </c>
      <c r="E47" s="257">
        <v>0</v>
      </c>
      <c r="F47" s="257">
        <v>0</v>
      </c>
      <c r="G47" s="268">
        <v>0</v>
      </c>
      <c r="H47" s="268">
        <v>0</v>
      </c>
      <c r="I47" s="268">
        <v>0</v>
      </c>
      <c r="J47" s="268">
        <v>0</v>
      </c>
      <c r="K47" s="268">
        <v>0</v>
      </c>
      <c r="L47" s="268">
        <v>0</v>
      </c>
      <c r="M47" s="257">
        <v>0</v>
      </c>
      <c r="N47" s="257">
        <v>0</v>
      </c>
      <c r="O47" s="257">
        <v>0</v>
      </c>
      <c r="P47" s="257">
        <v>0</v>
      </c>
      <c r="Q47" s="257">
        <v>0</v>
      </c>
      <c r="R47" s="257">
        <v>0</v>
      </c>
      <c r="S47" s="257">
        <v>0</v>
      </c>
      <c r="T47" s="257">
        <v>0</v>
      </c>
      <c r="U47" s="257">
        <v>0</v>
      </c>
      <c r="V47" s="257">
        <v>0</v>
      </c>
      <c r="W47" s="257">
        <v>0</v>
      </c>
      <c r="X47" s="257">
        <v>0</v>
      </c>
      <c r="Y47" s="257">
        <v>0</v>
      </c>
      <c r="Z47" s="268">
        <v>0</v>
      </c>
      <c r="AA47" s="257">
        <v>0</v>
      </c>
      <c r="AB47" s="257">
        <v>0</v>
      </c>
      <c r="AC47" s="257">
        <v>0</v>
      </c>
      <c r="AD47" s="257">
        <v>0</v>
      </c>
      <c r="AE47" s="257">
        <v>0</v>
      </c>
      <c r="AF47" s="257">
        <v>0</v>
      </c>
      <c r="AG47" s="257">
        <v>0</v>
      </c>
      <c r="AH47" s="257">
        <v>0</v>
      </c>
      <c r="AI47" s="257">
        <v>0</v>
      </c>
      <c r="AJ47" s="257">
        <v>0</v>
      </c>
      <c r="AK47" s="257">
        <v>0</v>
      </c>
      <c r="AL47" s="257">
        <v>0</v>
      </c>
      <c r="AM47" s="257">
        <v>0</v>
      </c>
      <c r="AN47" s="257">
        <v>0</v>
      </c>
      <c r="AO47" s="257">
        <v>0</v>
      </c>
      <c r="AP47" s="257">
        <v>0</v>
      </c>
      <c r="AQ47" s="257">
        <v>0</v>
      </c>
      <c r="AR47" s="257">
        <v>0</v>
      </c>
      <c r="AS47" s="257">
        <v>0</v>
      </c>
      <c r="AT47" s="37"/>
      <c r="AU47" s="17" t="str">
        <f>IF(AI50+AI51+AI52=AI49,"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36" x14ac:dyDescent="0.35">
      <c r="B48" s="20">
        <v>9</v>
      </c>
      <c r="C48" s="21" t="s">
        <v>108</v>
      </c>
      <c r="D48" s="264">
        <f>D49+D50+D51</f>
        <v>8</v>
      </c>
      <c r="E48" s="264">
        <f t="shared" ref="E48:AS48" si="30">E49+E50+E51</f>
        <v>5</v>
      </c>
      <c r="F48" s="264">
        <f t="shared" si="30"/>
        <v>3</v>
      </c>
      <c r="G48" s="264">
        <f t="shared" si="30"/>
        <v>3</v>
      </c>
      <c r="H48" s="264">
        <f t="shared" si="30"/>
        <v>3</v>
      </c>
      <c r="I48" s="264">
        <f t="shared" si="30"/>
        <v>1</v>
      </c>
      <c r="J48" s="264">
        <f t="shared" si="30"/>
        <v>1</v>
      </c>
      <c r="K48" s="264">
        <f t="shared" si="30"/>
        <v>0</v>
      </c>
      <c r="L48" s="264">
        <f t="shared" si="30"/>
        <v>0</v>
      </c>
      <c r="M48" s="264">
        <f t="shared" si="30"/>
        <v>4</v>
      </c>
      <c r="N48" s="264">
        <f t="shared" si="30"/>
        <v>0</v>
      </c>
      <c r="O48" s="264">
        <f t="shared" si="30"/>
        <v>2</v>
      </c>
      <c r="P48" s="264">
        <f t="shared" si="30"/>
        <v>6</v>
      </c>
      <c r="Q48" s="264">
        <f t="shared" si="30"/>
        <v>0</v>
      </c>
      <c r="R48" s="264">
        <f t="shared" si="30"/>
        <v>0</v>
      </c>
      <c r="S48" s="264">
        <f t="shared" si="30"/>
        <v>2</v>
      </c>
      <c r="T48" s="264">
        <f t="shared" si="30"/>
        <v>1</v>
      </c>
      <c r="U48" s="264">
        <f t="shared" si="30"/>
        <v>5</v>
      </c>
      <c r="V48" s="264">
        <f t="shared" si="30"/>
        <v>0</v>
      </c>
      <c r="W48" s="264">
        <f t="shared" si="30"/>
        <v>0</v>
      </c>
      <c r="X48" s="264">
        <f t="shared" si="30"/>
        <v>7</v>
      </c>
      <c r="Y48" s="264">
        <f t="shared" si="30"/>
        <v>1</v>
      </c>
      <c r="Z48" s="264">
        <f t="shared" si="30"/>
        <v>0</v>
      </c>
      <c r="AA48" s="264">
        <f t="shared" si="30"/>
        <v>0</v>
      </c>
      <c r="AB48" s="264">
        <f t="shared" si="30"/>
        <v>0</v>
      </c>
      <c r="AC48" s="264">
        <f t="shared" si="30"/>
        <v>0</v>
      </c>
      <c r="AD48" s="264">
        <f t="shared" si="30"/>
        <v>0</v>
      </c>
      <c r="AE48" s="264">
        <f t="shared" si="30"/>
        <v>0</v>
      </c>
      <c r="AF48" s="264">
        <f t="shared" si="30"/>
        <v>1</v>
      </c>
      <c r="AG48" s="264">
        <f t="shared" si="30"/>
        <v>0</v>
      </c>
      <c r="AH48" s="264">
        <f t="shared" si="30"/>
        <v>0</v>
      </c>
      <c r="AI48" s="264">
        <f t="shared" si="30"/>
        <v>0</v>
      </c>
      <c r="AJ48" s="264">
        <f t="shared" si="30"/>
        <v>0</v>
      </c>
      <c r="AK48" s="264">
        <f t="shared" si="30"/>
        <v>0</v>
      </c>
      <c r="AL48" s="264">
        <f t="shared" si="30"/>
        <v>0</v>
      </c>
      <c r="AM48" s="264">
        <f t="shared" si="30"/>
        <v>0</v>
      </c>
      <c r="AN48" s="264">
        <f t="shared" si="30"/>
        <v>0</v>
      </c>
      <c r="AO48" s="264">
        <f t="shared" si="30"/>
        <v>0</v>
      </c>
      <c r="AP48" s="264">
        <f t="shared" si="30"/>
        <v>0</v>
      </c>
      <c r="AQ48" s="264">
        <f t="shared" si="30"/>
        <v>0</v>
      </c>
      <c r="AR48" s="264">
        <f t="shared" si="30"/>
        <v>0</v>
      </c>
      <c r="AS48" s="264">
        <f t="shared" si="30"/>
        <v>8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36" x14ac:dyDescent="0.35">
      <c r="B49" s="30" t="s">
        <v>109</v>
      </c>
      <c r="C49" s="63" t="s">
        <v>110</v>
      </c>
      <c r="D49" s="261">
        <f>O49+P49</f>
        <v>7</v>
      </c>
      <c r="E49" s="257">
        <v>4</v>
      </c>
      <c r="F49" s="257">
        <v>3</v>
      </c>
      <c r="G49" s="257">
        <v>3</v>
      </c>
      <c r="H49" s="257">
        <v>3</v>
      </c>
      <c r="I49" s="257">
        <v>1</v>
      </c>
      <c r="J49" s="257">
        <v>1</v>
      </c>
      <c r="K49" s="257">
        <v>0</v>
      </c>
      <c r="L49" s="257">
        <v>0</v>
      </c>
      <c r="M49" s="257">
        <v>3</v>
      </c>
      <c r="N49" s="257">
        <v>0</v>
      </c>
      <c r="O49" s="257">
        <v>2</v>
      </c>
      <c r="P49" s="257">
        <v>5</v>
      </c>
      <c r="Q49" s="257">
        <v>0</v>
      </c>
      <c r="R49" s="257">
        <v>0</v>
      </c>
      <c r="S49" s="257">
        <v>1</v>
      </c>
      <c r="T49" s="257">
        <v>1</v>
      </c>
      <c r="U49" s="257">
        <v>5</v>
      </c>
      <c r="V49" s="257">
        <v>0</v>
      </c>
      <c r="W49" s="257">
        <v>0</v>
      </c>
      <c r="X49" s="257">
        <v>6</v>
      </c>
      <c r="Y49" s="257">
        <v>1</v>
      </c>
      <c r="Z49" s="268">
        <v>0</v>
      </c>
      <c r="AA49" s="257">
        <v>0</v>
      </c>
      <c r="AB49" s="257">
        <v>0</v>
      </c>
      <c r="AC49" s="257">
        <v>0</v>
      </c>
      <c r="AD49" s="257">
        <v>0</v>
      </c>
      <c r="AE49" s="257">
        <v>0</v>
      </c>
      <c r="AF49" s="257">
        <v>1</v>
      </c>
      <c r="AG49" s="257">
        <v>0</v>
      </c>
      <c r="AH49" s="257">
        <v>0</v>
      </c>
      <c r="AI49" s="257">
        <v>0</v>
      </c>
      <c r="AJ49" s="257">
        <v>0</v>
      </c>
      <c r="AK49" s="257">
        <v>0</v>
      </c>
      <c r="AL49" s="257">
        <v>0</v>
      </c>
      <c r="AM49" s="257">
        <v>0</v>
      </c>
      <c r="AN49" s="257">
        <v>0</v>
      </c>
      <c r="AO49" s="257">
        <v>0</v>
      </c>
      <c r="AP49" s="257">
        <v>0</v>
      </c>
      <c r="AQ49" s="257">
        <v>0</v>
      </c>
      <c r="AR49" s="257">
        <v>0</v>
      </c>
      <c r="AS49" s="257">
        <v>7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36" x14ac:dyDescent="0.35">
      <c r="B50" s="30" t="s">
        <v>111</v>
      </c>
      <c r="C50" s="63" t="s">
        <v>112</v>
      </c>
      <c r="D50" s="261">
        <f>O50+P50</f>
        <v>1</v>
      </c>
      <c r="E50" s="257">
        <v>1</v>
      </c>
      <c r="F50" s="257">
        <v>0</v>
      </c>
      <c r="G50" s="257">
        <v>0</v>
      </c>
      <c r="H50" s="257">
        <v>0</v>
      </c>
      <c r="I50" s="257">
        <v>0</v>
      </c>
      <c r="J50" s="257">
        <v>0</v>
      </c>
      <c r="K50" s="257">
        <v>0</v>
      </c>
      <c r="L50" s="257">
        <v>0</v>
      </c>
      <c r="M50" s="257">
        <v>1</v>
      </c>
      <c r="N50" s="257">
        <v>0</v>
      </c>
      <c r="O50" s="257">
        <v>0</v>
      </c>
      <c r="P50" s="257">
        <v>1</v>
      </c>
      <c r="Q50" s="257">
        <v>0</v>
      </c>
      <c r="R50" s="257">
        <v>0</v>
      </c>
      <c r="S50" s="257">
        <v>1</v>
      </c>
      <c r="T50" s="257">
        <v>0</v>
      </c>
      <c r="U50" s="257">
        <v>0</v>
      </c>
      <c r="V50" s="257">
        <v>0</v>
      </c>
      <c r="W50" s="257">
        <v>0</v>
      </c>
      <c r="X50" s="257">
        <v>1</v>
      </c>
      <c r="Y50" s="257">
        <v>0</v>
      </c>
      <c r="Z50" s="268">
        <v>0</v>
      </c>
      <c r="AA50" s="257">
        <v>0</v>
      </c>
      <c r="AB50" s="257">
        <v>0</v>
      </c>
      <c r="AC50" s="257">
        <v>0</v>
      </c>
      <c r="AD50" s="257">
        <v>0</v>
      </c>
      <c r="AE50" s="257">
        <v>0</v>
      </c>
      <c r="AF50" s="257">
        <v>0</v>
      </c>
      <c r="AG50" s="257">
        <v>0</v>
      </c>
      <c r="AH50" s="257">
        <v>0</v>
      </c>
      <c r="AI50" s="257">
        <v>0</v>
      </c>
      <c r="AJ50" s="257">
        <v>0</v>
      </c>
      <c r="AK50" s="257">
        <v>0</v>
      </c>
      <c r="AL50" s="257">
        <v>0</v>
      </c>
      <c r="AM50" s="257">
        <v>0</v>
      </c>
      <c r="AN50" s="257">
        <v>0</v>
      </c>
      <c r="AO50" s="257">
        <v>0</v>
      </c>
      <c r="AP50" s="257">
        <v>0</v>
      </c>
      <c r="AQ50" s="257">
        <v>0</v>
      </c>
      <c r="AR50" s="257">
        <v>0</v>
      </c>
      <c r="AS50" s="257">
        <v>1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1">IF(K36&lt;=K13," ","GRESEALA")</f>
        <v xml:space="preserve"> </v>
      </c>
      <c r="BF50" s="23" t="str">
        <f t="shared" si="31"/>
        <v xml:space="preserve"> </v>
      </c>
      <c r="BG50" s="17" t="str">
        <f t="shared" si="31"/>
        <v xml:space="preserve"> </v>
      </c>
      <c r="BH50" s="17" t="str">
        <f t="shared" si="31"/>
        <v xml:space="preserve"> </v>
      </c>
      <c r="BI50" s="17" t="str">
        <f t="shared" si="31"/>
        <v xml:space="preserve"> </v>
      </c>
      <c r="BJ50" s="17" t="str">
        <f t="shared" si="31"/>
        <v xml:space="preserve"> </v>
      </c>
      <c r="BK50" s="17" t="str">
        <f t="shared" si="31"/>
        <v xml:space="preserve"> </v>
      </c>
    </row>
    <row r="51" spans="2:64" ht="28.5" customHeight="1" x14ac:dyDescent="0.35">
      <c r="B51" s="30" t="s">
        <v>113</v>
      </c>
      <c r="C51" s="63" t="s">
        <v>114</v>
      </c>
      <c r="D51" s="261">
        <f>O51+P51</f>
        <v>0</v>
      </c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68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>
        <v>0</v>
      </c>
      <c r="AK51" s="257">
        <v>0</v>
      </c>
      <c r="AL51" s="257">
        <v>0</v>
      </c>
      <c r="AM51" s="257">
        <v>0</v>
      </c>
      <c r="AN51" s="257">
        <v>0</v>
      </c>
      <c r="AO51" s="257">
        <v>0</v>
      </c>
      <c r="AP51" s="257">
        <v>0</v>
      </c>
      <c r="AQ51" s="257">
        <v>0</v>
      </c>
      <c r="AR51" s="257"/>
      <c r="AS51" s="257"/>
      <c r="AT51" s="37"/>
      <c r="AU51" s="17" t="str">
        <f t="shared" ref="AU51:BK51" si="32">IF(S36&lt;=S13," ","GRESEALA")</f>
        <v xml:space="preserve"> </v>
      </c>
      <c r="AV51" s="17" t="str">
        <f t="shared" si="32"/>
        <v xml:space="preserve"> </v>
      </c>
      <c r="AW51" s="17" t="str">
        <f t="shared" si="32"/>
        <v xml:space="preserve"> </v>
      </c>
      <c r="AX51" s="17" t="str">
        <f t="shared" si="32"/>
        <v xml:space="preserve"> </v>
      </c>
      <c r="AY51" s="17" t="str">
        <f t="shared" si="32"/>
        <v xml:space="preserve"> </v>
      </c>
      <c r="AZ51" s="17" t="str">
        <f t="shared" si="32"/>
        <v xml:space="preserve"> </v>
      </c>
      <c r="BA51" s="17" t="str">
        <f t="shared" si="32"/>
        <v xml:space="preserve"> </v>
      </c>
      <c r="BB51" s="17" t="str">
        <f t="shared" si="32"/>
        <v xml:space="preserve"> </v>
      </c>
      <c r="BC51" s="17" t="str">
        <f t="shared" si="32"/>
        <v xml:space="preserve"> </v>
      </c>
      <c r="BD51" s="17" t="str">
        <f t="shared" si="32"/>
        <v xml:space="preserve"> </v>
      </c>
      <c r="BE51" s="17" t="str">
        <f t="shared" si="32"/>
        <v xml:space="preserve"> </v>
      </c>
      <c r="BF51" s="17" t="str">
        <f t="shared" si="32"/>
        <v xml:space="preserve"> </v>
      </c>
      <c r="BG51" s="17" t="str">
        <f t="shared" si="32"/>
        <v xml:space="preserve"> </v>
      </c>
      <c r="BH51" s="17" t="str">
        <f t="shared" si="32"/>
        <v xml:space="preserve"> </v>
      </c>
      <c r="BI51" s="17" t="str">
        <f t="shared" si="32"/>
        <v xml:space="preserve"> </v>
      </c>
      <c r="BJ51" s="17" t="str">
        <f t="shared" si="32"/>
        <v xml:space="preserve"> </v>
      </c>
      <c r="BK51" s="17" t="str">
        <f t="shared" si="32"/>
        <v xml:space="preserve"> </v>
      </c>
    </row>
    <row r="52" spans="2:64" ht="36" x14ac:dyDescent="0.35">
      <c r="B52" s="30">
        <v>10</v>
      </c>
      <c r="C52" s="45" t="s">
        <v>115</v>
      </c>
      <c r="D52" s="261">
        <f>O52+P52</f>
        <v>9</v>
      </c>
      <c r="E52" s="257">
        <v>7</v>
      </c>
      <c r="F52" s="257">
        <v>2</v>
      </c>
      <c r="G52" s="257">
        <v>7</v>
      </c>
      <c r="H52" s="257"/>
      <c r="I52" s="257">
        <v>2</v>
      </c>
      <c r="J52" s="257">
        <v>0</v>
      </c>
      <c r="K52" s="257">
        <v>0</v>
      </c>
      <c r="L52" s="257">
        <v>0</v>
      </c>
      <c r="M52" s="257"/>
      <c r="N52" s="257"/>
      <c r="O52" s="257">
        <v>6</v>
      </c>
      <c r="P52" s="257">
        <v>3</v>
      </c>
      <c r="Q52" s="268"/>
      <c r="R52" s="268"/>
      <c r="S52" s="257"/>
      <c r="T52" s="257"/>
      <c r="U52" s="257">
        <v>4</v>
      </c>
      <c r="V52" s="257"/>
      <c r="W52" s="257">
        <v>5</v>
      </c>
      <c r="X52" s="257">
        <v>9</v>
      </c>
      <c r="Y52" s="257">
        <v>0</v>
      </c>
      <c r="Z52" s="268">
        <v>0</v>
      </c>
      <c r="AA52" s="257">
        <v>0</v>
      </c>
      <c r="AB52" s="257">
        <v>0</v>
      </c>
      <c r="AC52" s="257">
        <v>0</v>
      </c>
      <c r="AD52" s="257">
        <v>0</v>
      </c>
      <c r="AE52" s="257">
        <v>0</v>
      </c>
      <c r="AF52" s="257">
        <v>0</v>
      </c>
      <c r="AG52" s="257">
        <v>0</v>
      </c>
      <c r="AH52" s="257">
        <v>0</v>
      </c>
      <c r="AI52" s="257">
        <v>0</v>
      </c>
      <c r="AJ52" s="257">
        <v>0</v>
      </c>
      <c r="AK52" s="257">
        <v>0</v>
      </c>
      <c r="AL52" s="257">
        <v>0</v>
      </c>
      <c r="AM52" s="257">
        <v>0</v>
      </c>
      <c r="AN52" s="257">
        <v>0</v>
      </c>
      <c r="AO52" s="257">
        <v>0</v>
      </c>
      <c r="AP52" s="257">
        <v>0</v>
      </c>
      <c r="AQ52" s="257">
        <v>0</v>
      </c>
      <c r="AR52" s="257"/>
      <c r="AS52" s="257">
        <v>9</v>
      </c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3">IF(K16+K37+K38+K41+K42+K45+K46+K47+K48+K52+K53+K54+K55+K60+K61+K63+K64&gt;=K14," ","GRESEALA")</f>
        <v xml:space="preserve"> </v>
      </c>
      <c r="BE52" s="23" t="str">
        <f t="shared" si="33"/>
        <v xml:space="preserve"> </v>
      </c>
      <c r="BF52" s="17" t="str">
        <f t="shared" si="33"/>
        <v xml:space="preserve"> </v>
      </c>
      <c r="BG52" s="17" t="str">
        <f t="shared" si="33"/>
        <v xml:space="preserve"> </v>
      </c>
      <c r="BH52" s="17" t="str">
        <f t="shared" si="33"/>
        <v xml:space="preserve"> </v>
      </c>
      <c r="BI52" s="17" t="str">
        <f t="shared" si="33"/>
        <v xml:space="preserve"> </v>
      </c>
      <c r="BJ52" s="17" t="str">
        <f t="shared" si="33"/>
        <v xml:space="preserve"> </v>
      </c>
      <c r="BK52" s="17" t="str">
        <f>IF(S16+S37+S38+S41+S42+S45+S46+S47+S48+S52+S53+S54+S55+S60+S61+S63+S64&gt;=S14," ","GRESEALA")</f>
        <v xml:space="preserve"> </v>
      </c>
    </row>
    <row r="53" spans="2:64" ht="36" x14ac:dyDescent="0.35">
      <c r="B53" s="30">
        <v>11</v>
      </c>
      <c r="C53" s="61" t="s">
        <v>116</v>
      </c>
      <c r="D53" s="261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68"/>
      <c r="R53" s="268"/>
      <c r="S53" s="257"/>
      <c r="T53" s="257"/>
      <c r="U53" s="257"/>
      <c r="V53" s="257"/>
      <c r="W53" s="257"/>
      <c r="X53" s="257"/>
      <c r="Y53" s="257"/>
      <c r="Z53" s="268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>
        <v>0</v>
      </c>
      <c r="AK53" s="257">
        <v>0</v>
      </c>
      <c r="AL53" s="257">
        <v>0</v>
      </c>
      <c r="AM53" s="257">
        <v>0</v>
      </c>
      <c r="AN53" s="257">
        <v>0</v>
      </c>
      <c r="AO53" s="257">
        <v>0</v>
      </c>
      <c r="AP53" s="257">
        <v>0</v>
      </c>
      <c r="AQ53" s="257">
        <v>0</v>
      </c>
      <c r="AR53" s="257"/>
      <c r="AS53" s="257"/>
      <c r="AT53" s="37"/>
      <c r="AU53" s="17" t="str">
        <f t="shared" ref="AU53:BK53" si="34">IF(T16+T37+T38+T41+T42+T45+T46+T47+T48+T52+T53+T54+T55+T60+T61+T63+T64&gt;=T14," ","GRESEALA")</f>
        <v xml:space="preserve"> </v>
      </c>
      <c r="AV53" s="17" t="str">
        <f t="shared" si="34"/>
        <v xml:space="preserve"> </v>
      </c>
      <c r="AW53" s="17" t="str">
        <f t="shared" si="34"/>
        <v xml:space="preserve"> </v>
      </c>
      <c r="AX53" s="17" t="str">
        <f t="shared" si="34"/>
        <v xml:space="preserve"> </v>
      </c>
      <c r="AY53" s="17" t="str">
        <f t="shared" si="34"/>
        <v xml:space="preserve"> </v>
      </c>
      <c r="AZ53" s="17" t="str">
        <f t="shared" si="34"/>
        <v xml:space="preserve"> </v>
      </c>
      <c r="BA53" s="17" t="str">
        <f t="shared" si="34"/>
        <v xml:space="preserve"> </v>
      </c>
      <c r="BB53" s="17" t="str">
        <f t="shared" si="34"/>
        <v xml:space="preserve"> </v>
      </c>
      <c r="BC53" s="17" t="str">
        <f t="shared" si="34"/>
        <v xml:space="preserve"> </v>
      </c>
      <c r="BD53" s="17" t="str">
        <f t="shared" si="34"/>
        <v xml:space="preserve"> </v>
      </c>
      <c r="BE53" s="17" t="str">
        <f t="shared" si="34"/>
        <v xml:space="preserve"> </v>
      </c>
      <c r="BF53" s="17" t="str">
        <f t="shared" si="34"/>
        <v xml:space="preserve"> </v>
      </c>
      <c r="BG53" s="17" t="str">
        <f t="shared" si="34"/>
        <v xml:space="preserve"> </v>
      </c>
      <c r="BH53" s="17" t="str">
        <f t="shared" si="34"/>
        <v xml:space="preserve"> </v>
      </c>
      <c r="BI53" s="17" t="str">
        <f t="shared" si="34"/>
        <v xml:space="preserve"> </v>
      </c>
      <c r="BJ53" s="17" t="str">
        <f t="shared" si="34"/>
        <v xml:space="preserve"> </v>
      </c>
      <c r="BK53" s="17" t="str">
        <f t="shared" si="34"/>
        <v xml:space="preserve"> </v>
      </c>
    </row>
    <row r="54" spans="2:64" ht="36" x14ac:dyDescent="0.35">
      <c r="B54" s="30">
        <v>12</v>
      </c>
      <c r="C54" s="45" t="s">
        <v>117</v>
      </c>
      <c r="D54" s="269">
        <v>0</v>
      </c>
      <c r="E54" s="257">
        <v>0</v>
      </c>
      <c r="F54" s="257">
        <v>0</v>
      </c>
      <c r="G54" s="257">
        <v>0</v>
      </c>
      <c r="H54" s="257">
        <v>0</v>
      </c>
      <c r="I54" s="257">
        <v>0</v>
      </c>
      <c r="J54" s="257">
        <v>0</v>
      </c>
      <c r="K54" s="257">
        <v>0</v>
      </c>
      <c r="L54" s="257">
        <v>0</v>
      </c>
      <c r="M54" s="257">
        <v>0</v>
      </c>
      <c r="N54" s="257">
        <v>0</v>
      </c>
      <c r="O54" s="257">
        <v>0</v>
      </c>
      <c r="P54" s="257">
        <v>0</v>
      </c>
      <c r="Q54" s="257">
        <v>0</v>
      </c>
      <c r="R54" s="257">
        <v>0</v>
      </c>
      <c r="S54" s="257">
        <v>0</v>
      </c>
      <c r="T54" s="257">
        <v>0</v>
      </c>
      <c r="U54" s="257">
        <v>0</v>
      </c>
      <c r="V54" s="257">
        <v>0</v>
      </c>
      <c r="W54" s="257">
        <v>0</v>
      </c>
      <c r="X54" s="257">
        <v>0</v>
      </c>
      <c r="Y54" s="257">
        <v>0</v>
      </c>
      <c r="Z54" s="268">
        <v>0</v>
      </c>
      <c r="AA54" s="257">
        <v>0</v>
      </c>
      <c r="AB54" s="257">
        <v>0</v>
      </c>
      <c r="AC54" s="257">
        <v>0</v>
      </c>
      <c r="AD54" s="257">
        <v>0</v>
      </c>
      <c r="AE54" s="270">
        <v>0</v>
      </c>
      <c r="AF54" s="257">
        <v>0</v>
      </c>
      <c r="AG54" s="257">
        <v>0</v>
      </c>
      <c r="AH54" s="257">
        <v>0</v>
      </c>
      <c r="AI54" s="257">
        <v>0</v>
      </c>
      <c r="AJ54" s="257">
        <v>0</v>
      </c>
      <c r="AK54" s="257">
        <v>0</v>
      </c>
      <c r="AL54" s="257">
        <v>0</v>
      </c>
      <c r="AM54" s="257">
        <v>0</v>
      </c>
      <c r="AN54" s="257">
        <v>0</v>
      </c>
      <c r="AO54" s="257">
        <v>0</v>
      </c>
      <c r="AP54" s="257">
        <v>0</v>
      </c>
      <c r="AQ54" s="257">
        <v>0</v>
      </c>
      <c r="AR54" s="257">
        <v>0</v>
      </c>
      <c r="AS54" s="257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5">IF(K15+K36+K59+K62&gt;=K13," ","GRESEALA")</f>
        <v xml:space="preserve"> </v>
      </c>
      <c r="BD54" s="23" t="str">
        <f t="shared" si="35"/>
        <v xml:space="preserve"> </v>
      </c>
      <c r="BE54" s="17" t="str">
        <f t="shared" si="35"/>
        <v xml:space="preserve"> </v>
      </c>
      <c r="BF54" s="17" t="str">
        <f t="shared" si="35"/>
        <v xml:space="preserve"> </v>
      </c>
      <c r="BG54" s="17" t="str">
        <f t="shared" si="35"/>
        <v xml:space="preserve"> </v>
      </c>
      <c r="BH54" s="17" t="str">
        <f t="shared" si="35"/>
        <v xml:space="preserve"> </v>
      </c>
      <c r="BI54" s="17" t="str">
        <f t="shared" si="35"/>
        <v xml:space="preserve"> </v>
      </c>
      <c r="BJ54" s="17" t="str">
        <f>IF(S15+S36+S59+S62&gt;=S13," ","GRESEALA")</f>
        <v xml:space="preserve"> </v>
      </c>
      <c r="BK54" s="17" t="str">
        <f>IF(T15+T36+T59+T62&gt;=T13," ","GRESEALA")</f>
        <v xml:space="preserve"> </v>
      </c>
    </row>
    <row r="55" spans="2:64" ht="36" x14ac:dyDescent="0.35">
      <c r="B55" s="251"/>
      <c r="C55" s="252" t="s">
        <v>118</v>
      </c>
      <c r="D55" s="272">
        <v>0</v>
      </c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3"/>
      <c r="T55" s="273"/>
      <c r="U55" s="273"/>
      <c r="V55" s="273"/>
      <c r="W55" s="273"/>
      <c r="X55" s="273"/>
      <c r="Y55" s="273"/>
      <c r="Z55" s="273"/>
      <c r="AA55" s="273"/>
      <c r="AB55" s="273"/>
      <c r="AC55" s="273"/>
      <c r="AD55" s="273"/>
      <c r="AE55" s="273"/>
      <c r="AF55" s="273"/>
      <c r="AG55" s="273"/>
      <c r="AH55" s="273"/>
      <c r="AI55" s="273"/>
      <c r="AJ55" s="273"/>
      <c r="AK55" s="273"/>
      <c r="AL55" s="273"/>
      <c r="AM55" s="273"/>
      <c r="AN55" s="273"/>
      <c r="AO55" s="273"/>
      <c r="AP55" s="273"/>
      <c r="AQ55" s="273"/>
      <c r="AR55" s="273"/>
      <c r="AS55" s="273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40.5" customHeight="1" x14ac:dyDescent="0.35">
      <c r="B56" s="65"/>
      <c r="C56" s="66" t="s">
        <v>119</v>
      </c>
      <c r="D56" s="274">
        <v>0</v>
      </c>
      <c r="E56" s="268"/>
      <c r="F56" s="268"/>
      <c r="G56" s="268"/>
      <c r="H56" s="268"/>
      <c r="I56" s="268"/>
      <c r="J56" s="268"/>
      <c r="K56" s="268"/>
      <c r="L56" s="268"/>
      <c r="M56" s="268"/>
      <c r="N56" s="268"/>
      <c r="O56" s="268"/>
      <c r="P56" s="268"/>
      <c r="Q56" s="268"/>
      <c r="R56" s="268"/>
      <c r="S56" s="268"/>
      <c r="T56" s="268"/>
      <c r="U56" s="268"/>
      <c r="V56" s="268"/>
      <c r="W56" s="268"/>
      <c r="X56" s="268"/>
      <c r="Y56" s="268"/>
      <c r="Z56" s="268"/>
      <c r="AA56" s="268"/>
      <c r="AB56" s="268"/>
      <c r="AC56" s="268"/>
      <c r="AD56" s="268"/>
      <c r="AE56" s="268"/>
      <c r="AF56" s="268"/>
      <c r="AG56" s="268"/>
      <c r="AH56" s="268"/>
      <c r="AI56" s="268"/>
      <c r="AJ56" s="268"/>
      <c r="AK56" s="268"/>
      <c r="AL56" s="268"/>
      <c r="AM56" s="268"/>
      <c r="AN56" s="268"/>
      <c r="AO56" s="268"/>
      <c r="AP56" s="268"/>
      <c r="AQ56" s="268"/>
      <c r="AR56" s="268"/>
      <c r="AS56" s="268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36" x14ac:dyDescent="0.35">
      <c r="B57" s="65"/>
      <c r="C57" s="66" t="s">
        <v>120</v>
      </c>
      <c r="D57" s="275">
        <v>0</v>
      </c>
      <c r="E57" s="268"/>
      <c r="F57" s="268"/>
      <c r="G57" s="268"/>
      <c r="H57" s="268"/>
      <c r="I57" s="268"/>
      <c r="J57" s="268"/>
      <c r="K57" s="268"/>
      <c r="L57" s="268"/>
      <c r="M57" s="268"/>
      <c r="N57" s="268"/>
      <c r="O57" s="268"/>
      <c r="P57" s="268"/>
      <c r="Q57" s="268"/>
      <c r="R57" s="268"/>
      <c r="S57" s="268"/>
      <c r="T57" s="268"/>
      <c r="U57" s="268"/>
      <c r="V57" s="268"/>
      <c r="W57" s="268"/>
      <c r="X57" s="268"/>
      <c r="Y57" s="268"/>
      <c r="Z57" s="268"/>
      <c r="AA57" s="268"/>
      <c r="AB57" s="268"/>
      <c r="AC57" s="268"/>
      <c r="AD57" s="268"/>
      <c r="AE57" s="268"/>
      <c r="AF57" s="268"/>
      <c r="AG57" s="268"/>
      <c r="AH57" s="268"/>
      <c r="AI57" s="268"/>
      <c r="AJ57" s="268"/>
      <c r="AK57" s="268"/>
      <c r="AL57" s="268"/>
      <c r="AM57" s="268"/>
      <c r="AN57" s="268"/>
      <c r="AO57" s="268"/>
      <c r="AP57" s="268"/>
      <c r="AQ57" s="268"/>
      <c r="AR57" s="268"/>
      <c r="AS57" s="268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36" x14ac:dyDescent="0.35">
      <c r="B58" s="65"/>
      <c r="C58" s="66" t="s">
        <v>121</v>
      </c>
      <c r="D58" s="274">
        <v>0</v>
      </c>
      <c r="E58" s="268"/>
      <c r="F58" s="268"/>
      <c r="G58" s="268"/>
      <c r="H58" s="268"/>
      <c r="I58" s="268"/>
      <c r="J58" s="268"/>
      <c r="K58" s="268"/>
      <c r="L58" s="268"/>
      <c r="M58" s="268"/>
      <c r="N58" s="268"/>
      <c r="O58" s="268"/>
      <c r="P58" s="268"/>
      <c r="Q58" s="268"/>
      <c r="R58" s="268"/>
      <c r="S58" s="268"/>
      <c r="T58" s="268"/>
      <c r="U58" s="268"/>
      <c r="V58" s="268"/>
      <c r="W58" s="268"/>
      <c r="X58" s="268"/>
      <c r="Y58" s="268"/>
      <c r="Z58" s="268"/>
      <c r="AA58" s="268"/>
      <c r="AB58" s="268"/>
      <c r="AC58" s="268"/>
      <c r="AD58" s="268"/>
      <c r="AE58" s="268"/>
      <c r="AF58" s="268"/>
      <c r="AG58" s="268"/>
      <c r="AH58" s="268"/>
      <c r="AI58" s="268"/>
      <c r="AJ58" s="268"/>
      <c r="AK58" s="268"/>
      <c r="AL58" s="268"/>
      <c r="AM58" s="268"/>
      <c r="AN58" s="268"/>
      <c r="AO58" s="268"/>
      <c r="AP58" s="268"/>
      <c r="AQ58" s="268"/>
      <c r="AR58" s="268"/>
      <c r="AS58" s="268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72" x14ac:dyDescent="0.35">
      <c r="B59" s="69">
        <v>13.1</v>
      </c>
      <c r="C59" s="26" t="s">
        <v>122</v>
      </c>
      <c r="D59" s="262">
        <f>D60</f>
        <v>0</v>
      </c>
      <c r="E59" s="262">
        <f t="shared" ref="E59:AS59" si="36">E60</f>
        <v>0</v>
      </c>
      <c r="F59" s="262">
        <f t="shared" si="36"/>
        <v>0</v>
      </c>
      <c r="G59" s="262">
        <f t="shared" si="36"/>
        <v>0</v>
      </c>
      <c r="H59" s="262">
        <f t="shared" si="36"/>
        <v>0</v>
      </c>
      <c r="I59" s="262">
        <f t="shared" si="36"/>
        <v>0</v>
      </c>
      <c r="J59" s="262">
        <f t="shared" si="36"/>
        <v>0</v>
      </c>
      <c r="K59" s="262">
        <f t="shared" si="36"/>
        <v>0</v>
      </c>
      <c r="L59" s="262">
        <f t="shared" si="36"/>
        <v>0</v>
      </c>
      <c r="M59" s="262">
        <f t="shared" si="36"/>
        <v>0</v>
      </c>
      <c r="N59" s="262">
        <f t="shared" si="36"/>
        <v>0</v>
      </c>
      <c r="O59" s="262">
        <f t="shared" si="36"/>
        <v>0</v>
      </c>
      <c r="P59" s="262">
        <f t="shared" si="36"/>
        <v>0</v>
      </c>
      <c r="Q59" s="262">
        <f t="shared" si="36"/>
        <v>0</v>
      </c>
      <c r="R59" s="262">
        <f t="shared" si="36"/>
        <v>0</v>
      </c>
      <c r="S59" s="262">
        <f t="shared" si="36"/>
        <v>0</v>
      </c>
      <c r="T59" s="262">
        <f t="shared" si="36"/>
        <v>0</v>
      </c>
      <c r="U59" s="262">
        <f t="shared" si="36"/>
        <v>0</v>
      </c>
      <c r="V59" s="262">
        <f t="shared" si="36"/>
        <v>0</v>
      </c>
      <c r="W59" s="262">
        <f t="shared" si="36"/>
        <v>0</v>
      </c>
      <c r="X59" s="262">
        <f t="shared" si="36"/>
        <v>0</v>
      </c>
      <c r="Y59" s="262">
        <f t="shared" si="36"/>
        <v>0</v>
      </c>
      <c r="Z59" s="282">
        <f t="shared" si="36"/>
        <v>0</v>
      </c>
      <c r="AA59" s="262">
        <f t="shared" si="36"/>
        <v>0</v>
      </c>
      <c r="AB59" s="262">
        <f t="shared" si="36"/>
        <v>0</v>
      </c>
      <c r="AC59" s="262">
        <f t="shared" si="36"/>
        <v>0</v>
      </c>
      <c r="AD59" s="262">
        <f t="shared" si="36"/>
        <v>0</v>
      </c>
      <c r="AE59" s="262">
        <f t="shared" si="36"/>
        <v>0</v>
      </c>
      <c r="AF59" s="262">
        <f t="shared" si="36"/>
        <v>0</v>
      </c>
      <c r="AG59" s="262">
        <f t="shared" si="36"/>
        <v>0</v>
      </c>
      <c r="AH59" s="262">
        <f t="shared" si="36"/>
        <v>0</v>
      </c>
      <c r="AI59" s="262">
        <f t="shared" si="36"/>
        <v>0</v>
      </c>
      <c r="AJ59" s="262">
        <f t="shared" si="36"/>
        <v>0</v>
      </c>
      <c r="AK59" s="262">
        <f t="shared" si="36"/>
        <v>0</v>
      </c>
      <c r="AL59" s="262">
        <f t="shared" si="36"/>
        <v>0</v>
      </c>
      <c r="AM59" s="262">
        <f t="shared" si="36"/>
        <v>0</v>
      </c>
      <c r="AN59" s="262">
        <f t="shared" si="36"/>
        <v>0</v>
      </c>
      <c r="AO59" s="262">
        <f t="shared" si="36"/>
        <v>0</v>
      </c>
      <c r="AP59" s="262">
        <f t="shared" si="36"/>
        <v>0</v>
      </c>
      <c r="AQ59" s="262">
        <f t="shared" si="36"/>
        <v>0</v>
      </c>
      <c r="AR59" s="262">
        <f t="shared" si="36"/>
        <v>0</v>
      </c>
      <c r="AS59" s="262">
        <f t="shared" si="36"/>
        <v>0</v>
      </c>
      <c r="AT59" s="116"/>
      <c r="AU59" s="17" t="str">
        <f t="shared" ref="AU59:BK59" si="37">IF(U15+U36+U59+U62&gt;=U13," ","GRESEALA")</f>
        <v xml:space="preserve"> </v>
      </c>
      <c r="AV59" s="17" t="str">
        <f t="shared" si="37"/>
        <v xml:space="preserve"> </v>
      </c>
      <c r="AW59" s="17" t="str">
        <f t="shared" si="37"/>
        <v xml:space="preserve"> </v>
      </c>
      <c r="AX59" s="17" t="str">
        <f t="shared" si="37"/>
        <v xml:space="preserve"> </v>
      </c>
      <c r="AY59" s="17" t="str">
        <f t="shared" si="37"/>
        <v xml:space="preserve"> </v>
      </c>
      <c r="AZ59" s="17" t="str">
        <f t="shared" si="37"/>
        <v xml:space="preserve"> </v>
      </c>
      <c r="BA59" s="17" t="str">
        <f t="shared" si="37"/>
        <v xml:space="preserve"> </v>
      </c>
      <c r="BB59" s="17" t="str">
        <f t="shared" si="37"/>
        <v xml:space="preserve"> </v>
      </c>
      <c r="BC59" s="17" t="str">
        <f t="shared" si="37"/>
        <v xml:space="preserve"> </v>
      </c>
      <c r="BD59" s="17" t="str">
        <f t="shared" si="37"/>
        <v xml:space="preserve"> </v>
      </c>
      <c r="BE59" s="17" t="str">
        <f t="shared" si="37"/>
        <v xml:space="preserve"> </v>
      </c>
      <c r="BF59" s="17" t="str">
        <f t="shared" si="37"/>
        <v xml:space="preserve"> </v>
      </c>
      <c r="BG59" s="17" t="str">
        <f t="shared" si="37"/>
        <v xml:space="preserve"> </v>
      </c>
      <c r="BH59" s="17" t="str">
        <f t="shared" si="37"/>
        <v xml:space="preserve"> </v>
      </c>
      <c r="BI59" s="17" t="str">
        <f t="shared" si="37"/>
        <v xml:space="preserve"> </v>
      </c>
      <c r="BJ59" s="17" t="str">
        <f t="shared" si="37"/>
        <v xml:space="preserve"> </v>
      </c>
      <c r="BK59" s="17" t="str">
        <f t="shared" si="37"/>
        <v xml:space="preserve"> </v>
      </c>
    </row>
    <row r="60" spans="2:64" ht="54" x14ac:dyDescent="0.35">
      <c r="B60" s="30">
        <v>13</v>
      </c>
      <c r="C60" s="45" t="s">
        <v>123</v>
      </c>
      <c r="D60" s="274"/>
      <c r="E60" s="257"/>
      <c r="F60" s="257">
        <v>0</v>
      </c>
      <c r="G60" s="257">
        <v>0</v>
      </c>
      <c r="H60" s="257">
        <v>0</v>
      </c>
      <c r="I60" s="257">
        <v>0</v>
      </c>
      <c r="J60" s="257">
        <v>0</v>
      </c>
      <c r="K60" s="257">
        <v>0</v>
      </c>
      <c r="L60" s="257"/>
      <c r="M60" s="257">
        <v>0</v>
      </c>
      <c r="N60" s="257">
        <v>0</v>
      </c>
      <c r="O60" s="257">
        <v>0</v>
      </c>
      <c r="P60" s="257"/>
      <c r="Q60" s="257">
        <v>0</v>
      </c>
      <c r="R60" s="257">
        <v>0</v>
      </c>
      <c r="S60" s="257">
        <v>0</v>
      </c>
      <c r="T60" s="257"/>
      <c r="U60" s="257">
        <v>0</v>
      </c>
      <c r="V60" s="257">
        <v>0</v>
      </c>
      <c r="W60" s="257">
        <v>0</v>
      </c>
      <c r="X60" s="257">
        <v>0</v>
      </c>
      <c r="Y60" s="257"/>
      <c r="Z60" s="268">
        <v>0</v>
      </c>
      <c r="AA60" s="257">
        <v>0</v>
      </c>
      <c r="AB60" s="257">
        <v>0</v>
      </c>
      <c r="AC60" s="257">
        <v>0</v>
      </c>
      <c r="AD60" s="257">
        <v>0</v>
      </c>
      <c r="AE60" s="257">
        <v>0</v>
      </c>
      <c r="AF60" s="257">
        <v>0</v>
      </c>
      <c r="AG60" s="257">
        <v>0</v>
      </c>
      <c r="AH60" s="257">
        <v>0</v>
      </c>
      <c r="AI60" s="257">
        <v>0</v>
      </c>
      <c r="AJ60" s="257">
        <v>0</v>
      </c>
      <c r="AK60" s="257">
        <v>0</v>
      </c>
      <c r="AL60" s="257">
        <v>0</v>
      </c>
      <c r="AM60" s="257">
        <v>0</v>
      </c>
      <c r="AN60" s="257">
        <v>0</v>
      </c>
      <c r="AO60" s="257">
        <v>0</v>
      </c>
      <c r="AP60" s="257">
        <v>0</v>
      </c>
      <c r="AQ60" s="257">
        <v>0</v>
      </c>
      <c r="AR60" s="257">
        <v>0</v>
      </c>
      <c r="AS60" s="257"/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54" x14ac:dyDescent="0.35">
      <c r="B61" s="30">
        <v>14</v>
      </c>
      <c r="C61" s="45" t="s">
        <v>124</v>
      </c>
      <c r="D61" s="267">
        <v>0</v>
      </c>
      <c r="E61" s="257">
        <v>0</v>
      </c>
      <c r="F61" s="257">
        <v>0</v>
      </c>
      <c r="G61" s="257">
        <v>0</v>
      </c>
      <c r="H61" s="257">
        <v>0</v>
      </c>
      <c r="I61" s="257">
        <v>0</v>
      </c>
      <c r="J61" s="257">
        <v>0</v>
      </c>
      <c r="K61" s="257">
        <v>0</v>
      </c>
      <c r="L61" s="257">
        <v>0</v>
      </c>
      <c r="M61" s="257">
        <v>0</v>
      </c>
      <c r="N61" s="257">
        <v>0</v>
      </c>
      <c r="O61" s="257">
        <v>0</v>
      </c>
      <c r="P61" s="257">
        <v>0</v>
      </c>
      <c r="Q61" s="257">
        <v>0</v>
      </c>
      <c r="R61" s="257">
        <v>0</v>
      </c>
      <c r="S61" s="257">
        <v>0</v>
      </c>
      <c r="T61" s="257">
        <v>0</v>
      </c>
      <c r="U61" s="257">
        <v>0</v>
      </c>
      <c r="V61" s="257">
        <v>0</v>
      </c>
      <c r="W61" s="257">
        <v>0</v>
      </c>
      <c r="X61" s="257">
        <v>0</v>
      </c>
      <c r="Y61" s="257">
        <v>0</v>
      </c>
      <c r="Z61" s="268">
        <v>0</v>
      </c>
      <c r="AA61" s="257">
        <v>0</v>
      </c>
      <c r="AB61" s="257">
        <v>0</v>
      </c>
      <c r="AC61" s="257">
        <v>0</v>
      </c>
      <c r="AD61" s="257">
        <v>0</v>
      </c>
      <c r="AE61" s="257">
        <v>0</v>
      </c>
      <c r="AF61" s="257">
        <v>0</v>
      </c>
      <c r="AG61" s="257">
        <v>0</v>
      </c>
      <c r="AH61" s="257">
        <v>0</v>
      </c>
      <c r="AI61" s="257">
        <v>0</v>
      </c>
      <c r="AJ61" s="257">
        <v>0</v>
      </c>
      <c r="AK61" s="257">
        <v>0</v>
      </c>
      <c r="AL61" s="257">
        <v>0</v>
      </c>
      <c r="AM61" s="257">
        <v>0</v>
      </c>
      <c r="AN61" s="257">
        <v>0</v>
      </c>
      <c r="AO61" s="257">
        <v>0</v>
      </c>
      <c r="AP61" s="257">
        <v>0</v>
      </c>
      <c r="AQ61" s="257">
        <v>0</v>
      </c>
      <c r="AR61" s="257">
        <v>0</v>
      </c>
      <c r="AS61" s="257">
        <v>0</v>
      </c>
      <c r="AT61" s="37"/>
      <c r="AU61" s="17">
        <v>0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36" x14ac:dyDescent="0.35">
      <c r="B62" s="69">
        <v>15.1</v>
      </c>
      <c r="C62" s="26" t="s">
        <v>125</v>
      </c>
      <c r="D62" s="262">
        <v>0</v>
      </c>
      <c r="E62" s="253"/>
      <c r="F62" s="253"/>
      <c r="G62" s="253"/>
      <c r="H62" s="253"/>
      <c r="I62" s="253"/>
      <c r="J62" s="253"/>
      <c r="K62" s="253"/>
      <c r="L62" s="253"/>
      <c r="M62" s="277"/>
      <c r="N62" s="277"/>
      <c r="O62" s="253"/>
      <c r="P62" s="253"/>
      <c r="Q62" s="253"/>
      <c r="R62" s="253"/>
      <c r="S62" s="253"/>
      <c r="T62" s="253"/>
      <c r="U62" s="253"/>
      <c r="V62" s="253"/>
      <c r="W62" s="253"/>
      <c r="X62" s="253"/>
      <c r="Y62" s="253"/>
      <c r="Z62" s="276"/>
      <c r="AA62" s="253"/>
      <c r="AB62" s="253"/>
      <c r="AC62" s="253"/>
      <c r="AD62" s="253"/>
      <c r="AE62" s="253"/>
      <c r="AF62" s="253"/>
      <c r="AG62" s="253"/>
      <c r="AH62" s="253"/>
      <c r="AI62" s="253"/>
      <c r="AJ62" s="253"/>
      <c r="AK62" s="253"/>
      <c r="AL62" s="253"/>
      <c r="AM62" s="253"/>
      <c r="AN62" s="253"/>
      <c r="AO62" s="253"/>
      <c r="AP62" s="253"/>
      <c r="AQ62" s="253"/>
      <c r="AR62" s="253"/>
      <c r="AS62" s="253"/>
      <c r="AT62" s="116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36" x14ac:dyDescent="0.35">
      <c r="B63" s="30">
        <v>15</v>
      </c>
      <c r="C63" s="45" t="s">
        <v>126</v>
      </c>
      <c r="D63" s="267">
        <v>0</v>
      </c>
      <c r="E63" s="257"/>
      <c r="F63" s="257"/>
      <c r="G63" s="257"/>
      <c r="H63" s="257"/>
      <c r="I63" s="257"/>
      <c r="J63" s="257"/>
      <c r="K63" s="257"/>
      <c r="L63" s="257"/>
      <c r="M63" s="268"/>
      <c r="N63" s="268"/>
      <c r="O63" s="257"/>
      <c r="P63" s="257"/>
      <c r="Q63" s="257"/>
      <c r="R63" s="257"/>
      <c r="S63" s="257"/>
      <c r="T63" s="257"/>
      <c r="U63" s="257"/>
      <c r="V63" s="257"/>
      <c r="W63" s="257"/>
      <c r="X63" s="257"/>
      <c r="Y63" s="257"/>
      <c r="Z63" s="268"/>
      <c r="AA63" s="257"/>
      <c r="AB63" s="257"/>
      <c r="AC63" s="257"/>
      <c r="AD63" s="257"/>
      <c r="AE63" s="257"/>
      <c r="AF63" s="257"/>
      <c r="AG63" s="257"/>
      <c r="AH63" s="257"/>
      <c r="AI63" s="257"/>
      <c r="AJ63" s="257"/>
      <c r="AK63" s="257"/>
      <c r="AL63" s="257"/>
      <c r="AM63" s="257"/>
      <c r="AN63" s="257"/>
      <c r="AO63" s="257"/>
      <c r="AP63" s="257"/>
      <c r="AQ63" s="257"/>
      <c r="AR63" s="257"/>
      <c r="AS63" s="257"/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38">IF(K65+K66+K67=K64," ","GRESEALA")</f>
        <v xml:space="preserve"> </v>
      </c>
      <c r="AZ63" s="23" t="str">
        <f t="shared" si="38"/>
        <v xml:space="preserve"> </v>
      </c>
      <c r="BA63" s="17" t="str">
        <f t="shared" si="38"/>
        <v xml:space="preserve"> </v>
      </c>
      <c r="BB63" s="17" t="str">
        <f t="shared" si="38"/>
        <v xml:space="preserve"> </v>
      </c>
      <c r="BC63" s="17" t="str">
        <f t="shared" si="38"/>
        <v xml:space="preserve"> </v>
      </c>
      <c r="BD63" s="17" t="str">
        <f t="shared" si="38"/>
        <v xml:space="preserve"> </v>
      </c>
      <c r="BE63" s="17" t="str">
        <f t="shared" si="38"/>
        <v xml:space="preserve"> </v>
      </c>
      <c r="BF63" s="17" t="str">
        <f t="shared" ref="BF63:BK63" si="39">IF(S65+S66+S67=S64," ","GRESEALA")</f>
        <v xml:space="preserve"> </v>
      </c>
      <c r="BG63" s="17" t="str">
        <f t="shared" si="39"/>
        <v xml:space="preserve"> </v>
      </c>
      <c r="BH63" s="17" t="str">
        <f t="shared" si="39"/>
        <v xml:space="preserve"> </v>
      </c>
      <c r="BI63" s="17" t="str">
        <f t="shared" si="39"/>
        <v xml:space="preserve"> </v>
      </c>
      <c r="BJ63" s="17" t="str">
        <f t="shared" si="39"/>
        <v xml:space="preserve"> </v>
      </c>
      <c r="BK63" s="17" t="str">
        <f t="shared" si="39"/>
        <v xml:space="preserve"> </v>
      </c>
      <c r="BL63" s="7"/>
    </row>
    <row r="64" spans="2:64" ht="54" x14ac:dyDescent="0.35">
      <c r="B64" s="20">
        <v>16</v>
      </c>
      <c r="C64" s="72" t="s">
        <v>261</v>
      </c>
      <c r="D64" s="278">
        <f>D65+D66</f>
        <v>26</v>
      </c>
      <c r="E64" s="278">
        <f t="shared" ref="E64:Y64" si="40">E65+E66</f>
        <v>20</v>
      </c>
      <c r="F64" s="278">
        <f t="shared" si="40"/>
        <v>6</v>
      </c>
      <c r="G64" s="278">
        <f t="shared" si="40"/>
        <v>13</v>
      </c>
      <c r="H64" s="278">
        <f t="shared" si="40"/>
        <v>13</v>
      </c>
      <c r="I64" s="278">
        <f t="shared" si="40"/>
        <v>2</v>
      </c>
      <c r="J64" s="278">
        <f t="shared" si="40"/>
        <v>2</v>
      </c>
      <c r="K64" s="278">
        <f t="shared" si="40"/>
        <v>5</v>
      </c>
      <c r="L64" s="278">
        <f t="shared" si="40"/>
        <v>2</v>
      </c>
      <c r="M64" s="278">
        <f t="shared" si="40"/>
        <v>4</v>
      </c>
      <c r="N64" s="278">
        <f t="shared" si="40"/>
        <v>0</v>
      </c>
      <c r="O64" s="278">
        <f t="shared" si="40"/>
        <v>18</v>
      </c>
      <c r="P64" s="278">
        <f t="shared" si="40"/>
        <v>8</v>
      </c>
      <c r="Q64" s="278">
        <f t="shared" si="40"/>
        <v>2</v>
      </c>
      <c r="R64" s="278">
        <f t="shared" si="40"/>
        <v>0</v>
      </c>
      <c r="S64" s="278">
        <f t="shared" si="40"/>
        <v>5</v>
      </c>
      <c r="T64" s="278">
        <f t="shared" si="40"/>
        <v>4</v>
      </c>
      <c r="U64" s="278">
        <f t="shared" si="40"/>
        <v>13</v>
      </c>
      <c r="V64" s="278">
        <f t="shared" si="40"/>
        <v>0</v>
      </c>
      <c r="W64" s="278">
        <f t="shared" si="40"/>
        <v>2</v>
      </c>
      <c r="X64" s="278">
        <f t="shared" si="40"/>
        <v>23</v>
      </c>
      <c r="Y64" s="278">
        <f t="shared" si="40"/>
        <v>3</v>
      </c>
      <c r="Z64" s="279">
        <f>Z65</f>
        <v>0</v>
      </c>
      <c r="AA64" s="278">
        <f t="shared" ref="AA64:AS64" si="41">AA65+AA66</f>
        <v>5</v>
      </c>
      <c r="AB64" s="278">
        <f t="shared" si="41"/>
        <v>3</v>
      </c>
      <c r="AC64" s="278">
        <f t="shared" si="41"/>
        <v>4</v>
      </c>
      <c r="AD64" s="278">
        <f t="shared" si="41"/>
        <v>4</v>
      </c>
      <c r="AE64" s="278">
        <f t="shared" si="41"/>
        <v>0</v>
      </c>
      <c r="AF64" s="278">
        <f t="shared" si="41"/>
        <v>5</v>
      </c>
      <c r="AG64" s="278">
        <f t="shared" si="41"/>
        <v>0</v>
      </c>
      <c r="AH64" s="278">
        <f t="shared" si="41"/>
        <v>0</v>
      </c>
      <c r="AI64" s="278">
        <f t="shared" si="41"/>
        <v>0</v>
      </c>
      <c r="AJ64" s="278">
        <f t="shared" si="41"/>
        <v>0</v>
      </c>
      <c r="AK64" s="278">
        <f t="shared" si="41"/>
        <v>0</v>
      </c>
      <c r="AL64" s="278">
        <f t="shared" si="41"/>
        <v>0</v>
      </c>
      <c r="AM64" s="278">
        <f t="shared" si="41"/>
        <v>0</v>
      </c>
      <c r="AN64" s="278">
        <f t="shared" si="41"/>
        <v>0</v>
      </c>
      <c r="AO64" s="278">
        <f t="shared" si="41"/>
        <v>0</v>
      </c>
      <c r="AP64" s="278">
        <f t="shared" si="41"/>
        <v>0</v>
      </c>
      <c r="AQ64" s="278">
        <f t="shared" si="41"/>
        <v>0</v>
      </c>
      <c r="AR64" s="278">
        <f t="shared" si="41"/>
        <v>0</v>
      </c>
      <c r="AS64" s="278">
        <f t="shared" si="41"/>
        <v>26</v>
      </c>
      <c r="AT64" s="116"/>
      <c r="AU64" s="17"/>
      <c r="AV64" s="17" t="str">
        <f t="shared" ref="AV64:BH64" si="42">IF(Z65+Z66+Z67=Z64," ","GRESEALA")</f>
        <v xml:space="preserve"> </v>
      </c>
      <c r="AW64" s="17" t="str">
        <f t="shared" si="42"/>
        <v xml:space="preserve"> </v>
      </c>
      <c r="AX64" s="17" t="str">
        <f t="shared" si="42"/>
        <v xml:space="preserve"> </v>
      </c>
      <c r="AY64" s="17" t="str">
        <f t="shared" si="42"/>
        <v xml:space="preserve"> </v>
      </c>
      <c r="AZ64" s="17" t="str">
        <f t="shared" si="42"/>
        <v xml:space="preserve"> </v>
      </c>
      <c r="BA64" s="17" t="str">
        <f t="shared" si="42"/>
        <v xml:space="preserve"> </v>
      </c>
      <c r="BB64" s="17" t="str">
        <f t="shared" si="42"/>
        <v xml:space="preserve"> </v>
      </c>
      <c r="BC64" s="17" t="str">
        <f t="shared" si="42"/>
        <v xml:space="preserve"> </v>
      </c>
      <c r="BD64" s="17" t="str">
        <f t="shared" si="42"/>
        <v xml:space="preserve"> </v>
      </c>
      <c r="BE64" s="17" t="str">
        <f t="shared" si="42"/>
        <v xml:space="preserve"> </v>
      </c>
      <c r="BF64" s="17" t="str">
        <f t="shared" si="42"/>
        <v xml:space="preserve"> </v>
      </c>
      <c r="BG64" s="17" t="str">
        <f t="shared" si="42"/>
        <v xml:space="preserve"> </v>
      </c>
      <c r="BH64" s="17" t="str">
        <f t="shared" si="42"/>
        <v xml:space="preserve"> </v>
      </c>
      <c r="BI64" s="17" t="str">
        <f>IF(AR65+AR66+AR67=AR64," ","GRESEALA")</f>
        <v xml:space="preserve"> </v>
      </c>
      <c r="BJ64" s="17" t="str">
        <f>IF(AS65+AS66+AS67=AS64," ","GRESEALA")</f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19.5" x14ac:dyDescent="0.35">
      <c r="B65" s="35" t="s">
        <v>128</v>
      </c>
      <c r="C65" s="75" t="s">
        <v>198</v>
      </c>
      <c r="D65" s="256">
        <f>O65+P65</f>
        <v>13</v>
      </c>
      <c r="E65" s="257">
        <v>9</v>
      </c>
      <c r="F65" s="257">
        <v>4</v>
      </c>
      <c r="G65" s="257">
        <v>5</v>
      </c>
      <c r="H65" s="257">
        <v>5</v>
      </c>
      <c r="I65" s="257">
        <v>0</v>
      </c>
      <c r="J65" s="257">
        <v>0</v>
      </c>
      <c r="K65" s="257">
        <v>3</v>
      </c>
      <c r="L65" s="257">
        <v>1</v>
      </c>
      <c r="M65" s="257">
        <v>4</v>
      </c>
      <c r="N65" s="257">
        <v>0</v>
      </c>
      <c r="O65" s="257">
        <v>8</v>
      </c>
      <c r="P65" s="257">
        <v>5</v>
      </c>
      <c r="Q65" s="257">
        <v>0</v>
      </c>
      <c r="R65" s="257">
        <v>0</v>
      </c>
      <c r="S65" s="257">
        <v>1</v>
      </c>
      <c r="T65" s="257">
        <v>3</v>
      </c>
      <c r="U65" s="257">
        <v>7</v>
      </c>
      <c r="V65" s="257">
        <v>0</v>
      </c>
      <c r="W65" s="257">
        <v>2</v>
      </c>
      <c r="X65" s="257">
        <v>12</v>
      </c>
      <c r="Y65" s="257">
        <v>1</v>
      </c>
      <c r="Z65" s="268"/>
      <c r="AA65" s="257">
        <v>3</v>
      </c>
      <c r="AB65" s="257">
        <v>1</v>
      </c>
      <c r="AC65" s="257"/>
      <c r="AD65" s="257"/>
      <c r="AE65" s="257"/>
      <c r="AF65" s="257">
        <v>1</v>
      </c>
      <c r="AG65" s="257"/>
      <c r="AH65" s="257"/>
      <c r="AI65" s="257"/>
      <c r="AJ65" s="257"/>
      <c r="AK65" s="257"/>
      <c r="AL65" s="257"/>
      <c r="AM65" s="257"/>
      <c r="AN65" s="257"/>
      <c r="AO65" s="257"/>
      <c r="AP65" s="257"/>
      <c r="AQ65" s="257"/>
      <c r="AR65" s="257"/>
      <c r="AS65" s="257">
        <v>13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19.5" x14ac:dyDescent="0.35">
      <c r="B66" s="35" t="s">
        <v>129</v>
      </c>
      <c r="C66" s="75" t="s">
        <v>260</v>
      </c>
      <c r="D66" s="257">
        <v>13</v>
      </c>
      <c r="E66" s="257">
        <v>11</v>
      </c>
      <c r="F66" s="257">
        <v>2</v>
      </c>
      <c r="G66" s="257">
        <v>8</v>
      </c>
      <c r="H66" s="257">
        <v>8</v>
      </c>
      <c r="I66" s="257">
        <v>2</v>
      </c>
      <c r="J66" s="257">
        <v>2</v>
      </c>
      <c r="K66" s="257">
        <v>2</v>
      </c>
      <c r="L66" s="257">
        <v>1</v>
      </c>
      <c r="M66" s="257">
        <v>0</v>
      </c>
      <c r="N66" s="257">
        <v>0</v>
      </c>
      <c r="O66" s="257">
        <v>10</v>
      </c>
      <c r="P66" s="257">
        <v>3</v>
      </c>
      <c r="Q66" s="257">
        <v>2</v>
      </c>
      <c r="R66" s="257">
        <v>0</v>
      </c>
      <c r="S66" s="257">
        <v>4</v>
      </c>
      <c r="T66" s="257">
        <v>1</v>
      </c>
      <c r="U66" s="257">
        <v>6</v>
      </c>
      <c r="V66" s="257">
        <v>0</v>
      </c>
      <c r="W66" s="257">
        <v>0</v>
      </c>
      <c r="X66" s="257">
        <v>11</v>
      </c>
      <c r="Y66" s="257">
        <v>2</v>
      </c>
      <c r="Z66" s="268"/>
      <c r="AA66" s="257">
        <v>2</v>
      </c>
      <c r="AB66" s="257">
        <v>2</v>
      </c>
      <c r="AC66" s="257">
        <v>4</v>
      </c>
      <c r="AD66" s="257">
        <v>4</v>
      </c>
      <c r="AE66" s="257"/>
      <c r="AF66" s="257">
        <v>4</v>
      </c>
      <c r="AG66" s="257"/>
      <c r="AH66" s="257"/>
      <c r="AI66" s="257"/>
      <c r="AJ66" s="257"/>
      <c r="AK66" s="257"/>
      <c r="AL66" s="257"/>
      <c r="AM66" s="257"/>
      <c r="AN66" s="257"/>
      <c r="AO66" s="257"/>
      <c r="AP66" s="257"/>
      <c r="AQ66" s="257"/>
      <c r="AR66" s="257"/>
      <c r="AS66" s="257">
        <v>13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19.5" x14ac:dyDescent="0.35">
      <c r="B67" s="35" t="s">
        <v>130</v>
      </c>
      <c r="C67" s="75"/>
      <c r="D67" s="267">
        <v>0</v>
      </c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7"/>
      <c r="P67" s="257"/>
      <c r="Q67" s="257"/>
      <c r="R67" s="257"/>
      <c r="S67" s="257"/>
      <c r="T67" s="257"/>
      <c r="U67" s="257"/>
      <c r="V67" s="257"/>
      <c r="W67" s="257"/>
      <c r="X67" s="257"/>
      <c r="Y67" s="257"/>
      <c r="Z67" s="268"/>
      <c r="AA67" s="257"/>
      <c r="AB67" s="257"/>
      <c r="AC67" s="257"/>
      <c r="AD67" s="257"/>
      <c r="AE67" s="257"/>
      <c r="AF67" s="257"/>
      <c r="AG67" s="257"/>
      <c r="AH67" s="257"/>
      <c r="AI67" s="257"/>
      <c r="AJ67" s="257"/>
      <c r="AK67" s="257"/>
      <c r="AL67" s="257"/>
      <c r="AM67" s="257"/>
      <c r="AN67" s="257"/>
      <c r="AO67" s="257"/>
      <c r="AP67" s="257"/>
      <c r="AQ67" s="257"/>
      <c r="AR67" s="257"/>
      <c r="AS67" s="257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36" x14ac:dyDescent="0.35">
      <c r="B68" s="20" t="s">
        <v>131</v>
      </c>
      <c r="C68" s="21" t="s">
        <v>132</v>
      </c>
      <c r="D68" s="255">
        <f>D35</f>
        <v>355</v>
      </c>
      <c r="E68" s="255">
        <f t="shared" ref="E68:AS68" si="43">E35</f>
        <v>281</v>
      </c>
      <c r="F68" s="255">
        <f t="shared" si="43"/>
        <v>74</v>
      </c>
      <c r="G68" s="255">
        <f t="shared" si="43"/>
        <v>77</v>
      </c>
      <c r="H68" s="255">
        <f t="shared" si="43"/>
        <v>61</v>
      </c>
      <c r="I68" s="255">
        <f t="shared" si="43"/>
        <v>41</v>
      </c>
      <c r="J68" s="255">
        <f t="shared" si="43"/>
        <v>21</v>
      </c>
      <c r="K68" s="255">
        <f t="shared" si="43"/>
        <v>23</v>
      </c>
      <c r="L68" s="255">
        <f t="shared" si="43"/>
        <v>44</v>
      </c>
      <c r="M68" s="255">
        <f t="shared" si="43"/>
        <v>170</v>
      </c>
      <c r="N68" s="255">
        <f t="shared" si="43"/>
        <v>58</v>
      </c>
      <c r="O68" s="255">
        <f t="shared" si="43"/>
        <v>199</v>
      </c>
      <c r="P68" s="255">
        <f t="shared" si="43"/>
        <v>156</v>
      </c>
      <c r="Q68" s="255">
        <f t="shared" si="43"/>
        <v>21</v>
      </c>
      <c r="R68" s="255">
        <f t="shared" si="43"/>
        <v>6</v>
      </c>
      <c r="S68" s="255">
        <f t="shared" si="43"/>
        <v>79</v>
      </c>
      <c r="T68" s="255">
        <f t="shared" si="43"/>
        <v>75</v>
      </c>
      <c r="U68" s="255">
        <f t="shared" si="43"/>
        <v>123</v>
      </c>
      <c r="V68" s="255">
        <f t="shared" si="43"/>
        <v>12</v>
      </c>
      <c r="W68" s="255">
        <f t="shared" si="43"/>
        <v>45</v>
      </c>
      <c r="X68" s="255">
        <f t="shared" si="43"/>
        <v>276</v>
      </c>
      <c r="Y68" s="255">
        <f t="shared" si="43"/>
        <v>79</v>
      </c>
      <c r="Z68" s="255">
        <f t="shared" si="43"/>
        <v>0</v>
      </c>
      <c r="AA68" s="255">
        <f t="shared" si="43"/>
        <v>9</v>
      </c>
      <c r="AB68" s="255">
        <f t="shared" si="43"/>
        <v>5</v>
      </c>
      <c r="AC68" s="255">
        <f t="shared" si="43"/>
        <v>20</v>
      </c>
      <c r="AD68" s="255">
        <f t="shared" si="43"/>
        <v>11</v>
      </c>
      <c r="AE68" s="255">
        <f t="shared" si="43"/>
        <v>0</v>
      </c>
      <c r="AF68" s="255">
        <f t="shared" si="43"/>
        <v>7</v>
      </c>
      <c r="AG68" s="255">
        <f t="shared" si="43"/>
        <v>0</v>
      </c>
      <c r="AH68" s="255">
        <f t="shared" si="43"/>
        <v>0</v>
      </c>
      <c r="AI68" s="255">
        <f t="shared" si="43"/>
        <v>0</v>
      </c>
      <c r="AJ68" s="255">
        <f t="shared" si="43"/>
        <v>0</v>
      </c>
      <c r="AK68" s="255">
        <f t="shared" si="43"/>
        <v>0</v>
      </c>
      <c r="AL68" s="255">
        <f t="shared" si="43"/>
        <v>0</v>
      </c>
      <c r="AM68" s="255">
        <f t="shared" si="43"/>
        <v>0</v>
      </c>
      <c r="AN68" s="255">
        <f t="shared" si="43"/>
        <v>0</v>
      </c>
      <c r="AO68" s="255">
        <f t="shared" si="43"/>
        <v>0</v>
      </c>
      <c r="AP68" s="255">
        <f t="shared" si="43"/>
        <v>0</v>
      </c>
      <c r="AQ68" s="255">
        <f t="shared" si="43"/>
        <v>0</v>
      </c>
      <c r="AR68" s="255">
        <f t="shared" si="43"/>
        <v>0</v>
      </c>
      <c r="AS68" s="255">
        <f t="shared" si="43"/>
        <v>355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19.5" x14ac:dyDescent="0.35">
      <c r="B69" s="80"/>
      <c r="C69" s="81" t="s">
        <v>133</v>
      </c>
      <c r="D69" s="280" t="s">
        <v>249</v>
      </c>
      <c r="E69" s="281" t="s">
        <v>249</v>
      </c>
      <c r="F69" s="281" t="s">
        <v>249</v>
      </c>
      <c r="G69" s="281" t="s">
        <v>249</v>
      </c>
      <c r="H69" s="281" t="s">
        <v>249</v>
      </c>
      <c r="I69" s="281" t="s">
        <v>249</v>
      </c>
      <c r="J69" s="281" t="s">
        <v>249</v>
      </c>
      <c r="K69" s="281" t="s">
        <v>249</v>
      </c>
      <c r="L69" s="281" t="s">
        <v>249</v>
      </c>
      <c r="M69" s="281" t="s">
        <v>249</v>
      </c>
      <c r="N69" s="281" t="s">
        <v>249</v>
      </c>
      <c r="O69" s="281" t="s">
        <v>249</v>
      </c>
      <c r="P69" s="281" t="s">
        <v>249</v>
      </c>
      <c r="Q69" s="281" t="s">
        <v>249</v>
      </c>
      <c r="R69" s="281" t="s">
        <v>249</v>
      </c>
      <c r="S69" s="281" t="s">
        <v>249</v>
      </c>
      <c r="T69" s="281" t="s">
        <v>249</v>
      </c>
      <c r="U69" s="281" t="s">
        <v>249</v>
      </c>
      <c r="V69" s="281" t="s">
        <v>249</v>
      </c>
      <c r="W69" s="281" t="s">
        <v>249</v>
      </c>
      <c r="X69" s="281" t="s">
        <v>249</v>
      </c>
      <c r="Y69" s="281" t="s">
        <v>249</v>
      </c>
      <c r="Z69" s="281" t="s">
        <v>249</v>
      </c>
      <c r="AA69" s="281" t="s">
        <v>249</v>
      </c>
      <c r="AB69" s="281" t="s">
        <v>249</v>
      </c>
      <c r="AC69" s="281" t="s">
        <v>249</v>
      </c>
      <c r="AD69" s="281" t="s">
        <v>249</v>
      </c>
      <c r="AE69" s="281" t="s">
        <v>249</v>
      </c>
      <c r="AF69" s="281" t="s">
        <v>249</v>
      </c>
      <c r="AG69" s="281" t="s">
        <v>249</v>
      </c>
      <c r="AH69" s="281" t="s">
        <v>249</v>
      </c>
      <c r="AI69" s="281" t="s">
        <v>249</v>
      </c>
      <c r="AJ69" s="281" t="s">
        <v>249</v>
      </c>
      <c r="AK69" s="281" t="s">
        <v>249</v>
      </c>
      <c r="AL69" s="281" t="s">
        <v>249</v>
      </c>
      <c r="AM69" s="281" t="s">
        <v>249</v>
      </c>
      <c r="AN69" s="281" t="s">
        <v>249</v>
      </c>
      <c r="AO69" s="281" t="s">
        <v>249</v>
      </c>
      <c r="AP69" s="281" t="s">
        <v>249</v>
      </c>
      <c r="AQ69" s="281" t="s">
        <v>249</v>
      </c>
      <c r="AR69" s="281" t="s">
        <v>249</v>
      </c>
      <c r="AS69" s="281" t="s">
        <v>249</v>
      </c>
      <c r="AT69" s="118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x14ac:dyDescent="0.35">
      <c r="BB84" s="12"/>
      <c r="BC84" s="12"/>
      <c r="BD84" s="12"/>
      <c r="BE84" s="12"/>
      <c r="BF84" s="12"/>
      <c r="BG84" s="12"/>
      <c r="BH84" s="12"/>
    </row>
    <row r="85" spans="2:60" s="93" customFormat="1" x14ac:dyDescent="0.35">
      <c r="C85" s="288" t="s">
        <v>148</v>
      </c>
      <c r="D85" s="289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x14ac:dyDescent="0.35">
      <c r="B86" s="98"/>
      <c r="C86" s="94"/>
      <c r="D86" s="94"/>
      <c r="E86" s="94"/>
      <c r="F86" s="95"/>
      <c r="G86" s="94" t="s">
        <v>188</v>
      </c>
      <c r="H86" s="96"/>
      <c r="I86" s="96"/>
      <c r="J86" s="96"/>
      <c r="K86" s="96"/>
      <c r="L86" s="96"/>
      <c r="M86" s="97"/>
      <c r="N86" s="96"/>
      <c r="O86" s="97"/>
      <c r="P86" s="96" t="s">
        <v>189</v>
      </c>
      <c r="Q86" s="96"/>
      <c r="R86" s="97"/>
      <c r="S86" s="97"/>
      <c r="T86" s="97"/>
      <c r="U86" s="97"/>
      <c r="V86" s="97" t="s">
        <v>190</v>
      </c>
      <c r="W86" s="97"/>
      <c r="X86" s="97"/>
      <c r="Y86" s="97"/>
      <c r="Z86" s="97"/>
      <c r="AA86" s="97" t="s">
        <v>191</v>
      </c>
      <c r="AB86" s="97"/>
      <c r="AE86" s="97"/>
      <c r="AV86" s="97"/>
      <c r="AW86" s="97"/>
      <c r="AX86" s="97"/>
      <c r="AY86" s="97"/>
      <c r="AZ86" s="97"/>
      <c r="BA86" s="97"/>
    </row>
    <row r="87" spans="2:60" s="93" customFormat="1" x14ac:dyDescent="0.35">
      <c r="B87" s="98"/>
      <c r="C87" s="94"/>
      <c r="D87" s="94"/>
      <c r="E87" s="94"/>
      <c r="F87" s="95"/>
      <c r="G87" s="142" t="s">
        <v>200</v>
      </c>
      <c r="H87" s="96"/>
      <c r="I87" s="96"/>
      <c r="J87" s="96"/>
      <c r="K87" s="96"/>
      <c r="L87" s="96"/>
      <c r="M87" s="97"/>
      <c r="N87" s="96"/>
      <c r="P87" s="96" t="s">
        <v>193</v>
      </c>
      <c r="Q87" s="96"/>
      <c r="V87" s="93" t="s">
        <v>194</v>
      </c>
      <c r="Z87" s="97"/>
      <c r="AA87" s="93" t="s">
        <v>195</v>
      </c>
      <c r="AE87" s="97"/>
      <c r="AV87" s="97"/>
      <c r="AW87" s="97"/>
      <c r="AX87" s="97"/>
      <c r="AY87" s="97"/>
      <c r="AZ87" s="97"/>
      <c r="BA87" s="97"/>
    </row>
    <row r="88" spans="2:60" s="93" customFormat="1" x14ac:dyDescent="0.35">
      <c r="C88" s="98"/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/>
      <c r="R88" s="95"/>
      <c r="S88" s="97"/>
      <c r="T88" s="97"/>
      <c r="U88" s="97"/>
      <c r="V88" s="97"/>
      <c r="W88" s="97"/>
      <c r="X88" s="97"/>
      <c r="Y88" s="95"/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x14ac:dyDescent="0.35">
      <c r="BB89" s="12"/>
      <c r="BC89" s="12"/>
      <c r="BD89" s="12"/>
      <c r="BE89" s="12"/>
      <c r="BF89" s="12"/>
      <c r="BG89" s="12"/>
      <c r="BH89" s="12"/>
    </row>
    <row r="90" spans="2:60" x14ac:dyDescent="0.35">
      <c r="C90" s="99" t="s">
        <v>149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x14ac:dyDescent="0.35">
      <c r="C92" s="100" t="s">
        <v>150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x14ac:dyDescent="0.35">
      <c r="C93" s="100" t="s">
        <v>151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x14ac:dyDescent="0.35">
      <c r="C94" s="100" t="s">
        <v>152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x14ac:dyDescent="0.35">
      <c r="C96" s="290" t="s">
        <v>153</v>
      </c>
      <c r="D96" s="290"/>
      <c r="E96" s="290"/>
      <c r="F96" s="290"/>
      <c r="G96" s="290"/>
      <c r="H96" s="290"/>
      <c r="I96" s="290"/>
      <c r="J96" s="290"/>
      <c r="K96" s="290"/>
      <c r="L96" s="290"/>
      <c r="M96" s="290"/>
      <c r="N96" s="290"/>
      <c r="O96" s="290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x14ac:dyDescent="0.35">
      <c r="C98" s="99" t="s">
        <v>154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x14ac:dyDescent="0.35">
      <c r="C99" s="101" t="s">
        <v>155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x14ac:dyDescent="0.35">
      <c r="C100" s="101" t="s">
        <v>166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x14ac:dyDescent="0.35">
      <c r="C101" s="101" t="s">
        <v>156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x14ac:dyDescent="0.35">
      <c r="C102" s="102" t="s">
        <v>157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22.5" x14ac:dyDescent="0.65">
      <c r="C104" s="104" t="s">
        <v>158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22.5" x14ac:dyDescent="0.65">
      <c r="C105" s="109" t="s">
        <v>167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x14ac:dyDescent="0.35">
      <c r="C106" s="109" t="s">
        <v>159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x14ac:dyDescent="0.35">
      <c r="C107" s="109" t="s">
        <v>160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x14ac:dyDescent="0.35">
      <c r="C108" s="110" t="s">
        <v>161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x14ac:dyDescent="0.35"/>
    <row r="114" s="12" customFormat="1" x14ac:dyDescent="0.35"/>
    <row r="115" s="12" customFormat="1" x14ac:dyDescent="0.35"/>
    <row r="116" s="12" customFormat="1" x14ac:dyDescent="0.35"/>
    <row r="117" s="12" customFormat="1" x14ac:dyDescent="0.35"/>
    <row r="118" s="12" customFormat="1" x14ac:dyDescent="0.35"/>
    <row r="119" s="12" customFormat="1" x14ac:dyDescent="0.35"/>
    <row r="120" s="12" customFormat="1" x14ac:dyDescent="0.35"/>
    <row r="121" s="12" customFormat="1" x14ac:dyDescent="0.35"/>
    <row r="122" s="12" customFormat="1" x14ac:dyDescent="0.35"/>
    <row r="123" s="12" customFormat="1" x14ac:dyDescent="0.35"/>
    <row r="124" s="12" customFormat="1" x14ac:dyDescent="0.35"/>
    <row r="125" s="12" customFormat="1" x14ac:dyDescent="0.35"/>
    <row r="126" s="12" customFormat="1" x14ac:dyDescent="0.35"/>
    <row r="127" s="12" customFormat="1" x14ac:dyDescent="0.35"/>
    <row r="128" s="12" customFormat="1" x14ac:dyDescent="0.35"/>
    <row r="129" s="12" customFormat="1" x14ac:dyDescent="0.35"/>
    <row r="130" s="12" customFormat="1" x14ac:dyDescent="0.35"/>
    <row r="131" s="12" customFormat="1" x14ac:dyDescent="0.35"/>
    <row r="132" s="12" customFormat="1" x14ac:dyDescent="0.35"/>
    <row r="133" s="12" customFormat="1" x14ac:dyDescent="0.35"/>
    <row r="134" s="12" customFormat="1" x14ac:dyDescent="0.35"/>
    <row r="135" s="12" customFormat="1" x14ac:dyDescent="0.35"/>
    <row r="136" s="12" customFormat="1" x14ac:dyDescent="0.35"/>
    <row r="137" s="12" customFormat="1" x14ac:dyDescent="0.35"/>
    <row r="138" s="12" customFormat="1" x14ac:dyDescent="0.35"/>
    <row r="139" s="12" customFormat="1" x14ac:dyDescent="0.35"/>
    <row r="140" s="12" customFormat="1" x14ac:dyDescent="0.35"/>
    <row r="141" s="12" customFormat="1" x14ac:dyDescent="0.35"/>
    <row r="142" s="12" customFormat="1" x14ac:dyDescent="0.35"/>
    <row r="143" s="12" customFormat="1" x14ac:dyDescent="0.35"/>
    <row r="144" s="12" customFormat="1" x14ac:dyDescent="0.35"/>
    <row r="145" s="12" customFormat="1" x14ac:dyDescent="0.35"/>
    <row r="146" s="12" customFormat="1" x14ac:dyDescent="0.35"/>
  </sheetData>
  <mergeCells count="70"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 xr:uid="{00000000-0002-0000-0100-000000000000}">
      <formula1>$HO$4:$HO$15</formula1>
    </dataValidation>
  </dataValidations>
  <pageMargins left="0.25" right="0.25" top="0.75" bottom="0.75" header="0.3" footer="0.3"/>
  <pageSetup scale="29" fitToWidth="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O146"/>
  <sheetViews>
    <sheetView topLeftCell="B1" zoomScale="75" zoomScaleNormal="75" workbookViewId="0">
      <pane ySplit="11" topLeftCell="A30" activePane="bottomLeft" state="frozen"/>
      <selection activeCell="B1" sqref="B1"/>
      <selection pane="bottomLeft" activeCell="I21" sqref="I21"/>
    </sheetView>
  </sheetViews>
  <sheetFormatPr defaultRowHeight="18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0.28515625" style="9" customWidth="1"/>
    <col min="5" max="5" width="9.28515625" style="9" customWidth="1"/>
    <col min="6" max="6" width="10.5703125" style="9" customWidth="1"/>
    <col min="7" max="7" width="9.7109375" style="7" customWidth="1"/>
    <col min="8" max="8" width="9" style="7" customWidth="1"/>
    <col min="9" max="9" width="10.5703125" style="7" customWidth="1"/>
    <col min="10" max="10" width="10.28515625" style="7" customWidth="1"/>
    <col min="11" max="11" width="10.42578125" style="10" customWidth="1"/>
    <col min="12" max="12" width="9.85546875" style="10" customWidth="1"/>
    <col min="13" max="13" width="9.42578125" style="10" customWidth="1"/>
    <col min="14" max="14" width="8.85546875" style="10" customWidth="1"/>
    <col min="15" max="15" width="9.7109375" style="10" customWidth="1"/>
    <col min="16" max="16" width="8.85546875" style="11" customWidth="1"/>
    <col min="17" max="17" width="9.28515625" style="11" customWidth="1"/>
    <col min="18" max="18" width="9.85546875" style="11" customWidth="1"/>
    <col min="19" max="19" width="9.140625" style="11" customWidth="1"/>
    <col min="20" max="20" width="10.28515625" style="11" customWidth="1"/>
    <col min="21" max="21" width="12.85546875" style="11" customWidth="1"/>
    <col min="22" max="23" width="9.5703125" style="11" customWidth="1"/>
    <col min="24" max="24" width="10.5703125" style="11" customWidth="1"/>
    <col min="25" max="25" width="9.7109375" style="11" customWidth="1"/>
    <col min="26" max="26" width="9.570312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3" style="11" customWidth="1"/>
    <col min="32" max="32" width="8.85546875" style="11" customWidth="1"/>
    <col min="33" max="33" width="13.7109375" style="11" customWidth="1"/>
    <col min="34" max="34" width="11.5703125" style="11" customWidth="1"/>
    <col min="35" max="35" width="11.28515625" style="12" customWidth="1"/>
    <col min="36" max="36" width="10.85546875" style="12" customWidth="1"/>
    <col min="37" max="37" width="10" style="12" customWidth="1"/>
    <col min="38" max="43" width="11.85546875" style="12" customWidth="1"/>
    <col min="44" max="44" width="12.7109375" style="12" customWidth="1"/>
    <col min="45" max="45" width="10.2851562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x14ac:dyDescent="0.35">
      <c r="B1" s="7" t="s">
        <v>197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x14ac:dyDescent="0.35">
      <c r="B4" s="311" t="s">
        <v>168</v>
      </c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  <c r="AP4" s="311"/>
      <c r="AQ4" s="311"/>
      <c r="AR4" s="311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175</v>
      </c>
    </row>
    <row r="5" spans="2:223" x14ac:dyDescent="0.35"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 t="s">
        <v>174</v>
      </c>
      <c r="R5" s="112"/>
      <c r="S5" s="112"/>
      <c r="T5" s="113" t="s">
        <v>186</v>
      </c>
      <c r="U5" s="112">
        <v>2023</v>
      </c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176</v>
      </c>
    </row>
    <row r="6" spans="2:223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177</v>
      </c>
    </row>
    <row r="7" spans="2:223" x14ac:dyDescent="0.35">
      <c r="B7" s="312" t="s">
        <v>1</v>
      </c>
      <c r="C7" s="312" t="s">
        <v>2</v>
      </c>
      <c r="D7" s="315" t="s">
        <v>258</v>
      </c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16"/>
      <c r="AL7" s="316"/>
      <c r="AM7" s="316"/>
      <c r="AN7" s="316"/>
      <c r="AO7" s="316"/>
      <c r="AP7" s="316"/>
      <c r="AQ7" s="316"/>
      <c r="AR7" s="316"/>
      <c r="AS7" s="316"/>
      <c r="AT7" s="31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178</v>
      </c>
    </row>
    <row r="8" spans="2:223" x14ac:dyDescent="0.35">
      <c r="B8" s="313"/>
      <c r="C8" s="313"/>
      <c r="D8" s="318" t="s">
        <v>170</v>
      </c>
      <c r="E8" s="321" t="s">
        <v>3</v>
      </c>
      <c r="F8" s="322"/>
      <c r="G8" s="321" t="s">
        <v>4</v>
      </c>
      <c r="H8" s="323"/>
      <c r="I8" s="323"/>
      <c r="J8" s="323"/>
      <c r="K8" s="323"/>
      <c r="L8" s="323"/>
      <c r="M8" s="323"/>
      <c r="N8" s="322"/>
      <c r="O8" s="321" t="s">
        <v>5</v>
      </c>
      <c r="P8" s="322"/>
      <c r="Q8" s="321" t="s">
        <v>6</v>
      </c>
      <c r="R8" s="323"/>
      <c r="S8" s="323"/>
      <c r="T8" s="323"/>
      <c r="U8" s="323"/>
      <c r="V8" s="323"/>
      <c r="W8" s="322"/>
      <c r="X8" s="321" t="s">
        <v>7</v>
      </c>
      <c r="Y8" s="323"/>
      <c r="Z8" s="322"/>
      <c r="AA8" s="321" t="s">
        <v>8</v>
      </c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23"/>
      <c r="AO8" s="323"/>
      <c r="AP8" s="323"/>
      <c r="AQ8" s="323"/>
      <c r="AR8" s="323"/>
      <c r="AS8" s="322"/>
      <c r="AT8" s="114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179</v>
      </c>
    </row>
    <row r="9" spans="2:223" x14ac:dyDescent="0.35">
      <c r="B9" s="313"/>
      <c r="C9" s="313"/>
      <c r="D9" s="319"/>
      <c r="E9" s="294" t="s">
        <v>9</v>
      </c>
      <c r="F9" s="294" t="s">
        <v>10</v>
      </c>
      <c r="G9" s="294" t="s">
        <v>11</v>
      </c>
      <c r="H9" s="308" t="s">
        <v>171</v>
      </c>
      <c r="I9" s="318" t="s">
        <v>12</v>
      </c>
      <c r="J9" s="318" t="s">
        <v>163</v>
      </c>
      <c r="K9" s="318" t="s">
        <v>13</v>
      </c>
      <c r="L9" s="297" t="s">
        <v>14</v>
      </c>
      <c r="M9" s="294" t="s">
        <v>165</v>
      </c>
      <c r="N9" s="308" t="s">
        <v>15</v>
      </c>
      <c r="O9" s="327" t="s">
        <v>16</v>
      </c>
      <c r="P9" s="327" t="s">
        <v>17</v>
      </c>
      <c r="Q9" s="308" t="s">
        <v>164</v>
      </c>
      <c r="R9" s="308" t="s">
        <v>41</v>
      </c>
      <c r="S9" s="294" t="s">
        <v>18</v>
      </c>
      <c r="T9" s="294" t="s">
        <v>19</v>
      </c>
      <c r="U9" s="294" t="s">
        <v>20</v>
      </c>
      <c r="V9" s="294" t="s">
        <v>21</v>
      </c>
      <c r="W9" s="294" t="s">
        <v>22</v>
      </c>
      <c r="X9" s="294" t="s">
        <v>23</v>
      </c>
      <c r="Y9" s="294" t="s">
        <v>24</v>
      </c>
      <c r="Z9" s="294" t="s">
        <v>25</v>
      </c>
      <c r="AA9" s="300" t="s">
        <v>26</v>
      </c>
      <c r="AB9" s="301"/>
      <c r="AC9" s="301"/>
      <c r="AD9" s="302"/>
      <c r="AE9" s="294" t="s">
        <v>27</v>
      </c>
      <c r="AF9" s="294" t="s">
        <v>28</v>
      </c>
      <c r="AG9" s="305" t="s">
        <v>29</v>
      </c>
      <c r="AH9" s="297" t="s">
        <v>30</v>
      </c>
      <c r="AI9" s="294" t="s">
        <v>31</v>
      </c>
      <c r="AJ9" s="294" t="s">
        <v>32</v>
      </c>
      <c r="AK9" s="297" t="s">
        <v>33</v>
      </c>
      <c r="AL9" s="297" t="s">
        <v>34</v>
      </c>
      <c r="AM9" s="305" t="s">
        <v>35</v>
      </c>
      <c r="AN9" s="305" t="s">
        <v>36</v>
      </c>
      <c r="AO9" s="305" t="s">
        <v>37</v>
      </c>
      <c r="AP9" s="305" t="s">
        <v>38</v>
      </c>
      <c r="AQ9" s="305" t="s">
        <v>162</v>
      </c>
      <c r="AR9" s="294" t="s">
        <v>39</v>
      </c>
      <c r="AS9" s="294" t="s">
        <v>40</v>
      </c>
      <c r="AT9" s="291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180</v>
      </c>
    </row>
    <row r="10" spans="2:223" s="7" customFormat="1" ht="54" x14ac:dyDescent="0.35">
      <c r="B10" s="313"/>
      <c r="C10" s="313"/>
      <c r="D10" s="319"/>
      <c r="E10" s="295"/>
      <c r="F10" s="295"/>
      <c r="G10" s="295"/>
      <c r="H10" s="309"/>
      <c r="I10" s="319"/>
      <c r="J10" s="319"/>
      <c r="K10" s="319"/>
      <c r="L10" s="298"/>
      <c r="M10" s="295"/>
      <c r="N10" s="309"/>
      <c r="O10" s="328"/>
      <c r="P10" s="328"/>
      <c r="Q10" s="309"/>
      <c r="R10" s="309"/>
      <c r="S10" s="295"/>
      <c r="T10" s="295"/>
      <c r="U10" s="295"/>
      <c r="V10" s="295"/>
      <c r="W10" s="295"/>
      <c r="X10" s="295"/>
      <c r="Y10" s="295"/>
      <c r="Z10" s="295"/>
      <c r="AA10" s="1" t="s">
        <v>42</v>
      </c>
      <c r="AB10" s="2" t="s">
        <v>16</v>
      </c>
      <c r="AC10" s="1" t="s">
        <v>43</v>
      </c>
      <c r="AD10" s="2" t="s">
        <v>16</v>
      </c>
      <c r="AE10" s="295"/>
      <c r="AF10" s="295"/>
      <c r="AG10" s="306"/>
      <c r="AH10" s="298"/>
      <c r="AI10" s="295"/>
      <c r="AJ10" s="295"/>
      <c r="AK10" s="298"/>
      <c r="AL10" s="298"/>
      <c r="AM10" s="306"/>
      <c r="AN10" s="306"/>
      <c r="AO10" s="306"/>
      <c r="AP10" s="306"/>
      <c r="AQ10" s="306"/>
      <c r="AR10" s="295"/>
      <c r="AS10" s="295"/>
      <c r="AT10" s="29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181</v>
      </c>
    </row>
    <row r="11" spans="2:223" s="7" customFormat="1" ht="54" x14ac:dyDescent="0.35">
      <c r="B11" s="314"/>
      <c r="C11" s="314"/>
      <c r="D11" s="320"/>
      <c r="E11" s="296"/>
      <c r="F11" s="296"/>
      <c r="G11" s="296"/>
      <c r="H11" s="310"/>
      <c r="I11" s="320"/>
      <c r="J11" s="320"/>
      <c r="K11" s="320"/>
      <c r="L11" s="299"/>
      <c r="M11" s="296"/>
      <c r="N11" s="310"/>
      <c r="O11" s="329"/>
      <c r="P11" s="329"/>
      <c r="Q11" s="310"/>
      <c r="R11" s="310"/>
      <c r="S11" s="296"/>
      <c r="T11" s="296"/>
      <c r="U11" s="296"/>
      <c r="V11" s="296"/>
      <c r="W11" s="296"/>
      <c r="X11" s="296"/>
      <c r="Y11" s="296"/>
      <c r="Z11" s="296"/>
      <c r="AA11" s="1" t="s">
        <v>44</v>
      </c>
      <c r="AB11" s="1" t="s">
        <v>16</v>
      </c>
      <c r="AC11" s="1" t="s">
        <v>44</v>
      </c>
      <c r="AD11" s="1" t="s">
        <v>16</v>
      </c>
      <c r="AE11" s="296"/>
      <c r="AF11" s="296"/>
      <c r="AG11" s="307"/>
      <c r="AH11" s="299"/>
      <c r="AI11" s="296"/>
      <c r="AJ11" s="296"/>
      <c r="AK11" s="299"/>
      <c r="AL11" s="299"/>
      <c r="AM11" s="307"/>
      <c r="AN11" s="307"/>
      <c r="AO11" s="307"/>
      <c r="AP11" s="307"/>
      <c r="AQ11" s="307"/>
      <c r="AR11" s="296"/>
      <c r="AS11" s="296"/>
      <c r="AT11" s="293"/>
      <c r="AU11" s="283" t="s">
        <v>45</v>
      </c>
      <c r="AV11" s="283" t="s">
        <v>45</v>
      </c>
      <c r="AW11" s="283" t="s">
        <v>45</v>
      </c>
      <c r="AX11" s="283" t="s">
        <v>45</v>
      </c>
      <c r="AY11" s="283" t="s">
        <v>45</v>
      </c>
      <c r="AZ11" s="283" t="s">
        <v>45</v>
      </c>
      <c r="BA11" s="283" t="s">
        <v>45</v>
      </c>
      <c r="BB11" s="283" t="s">
        <v>45</v>
      </c>
      <c r="BC11" s="283" t="s">
        <v>45</v>
      </c>
      <c r="BD11" s="283" t="s">
        <v>45</v>
      </c>
      <c r="BE11" s="283" t="s">
        <v>45</v>
      </c>
      <c r="BF11" s="283" t="s">
        <v>45</v>
      </c>
      <c r="BG11" s="283" t="s">
        <v>45</v>
      </c>
      <c r="BH11" s="283" t="s">
        <v>45</v>
      </c>
      <c r="BI11" s="283" t="s">
        <v>45</v>
      </c>
      <c r="BJ11" s="283" t="s">
        <v>45</v>
      </c>
      <c r="BK11" s="283" t="s">
        <v>45</v>
      </c>
      <c r="BL11" s="303" t="s">
        <v>46</v>
      </c>
      <c r="HO11" s="12" t="s">
        <v>182</v>
      </c>
    </row>
    <row r="12" spans="2:223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137">
        <v>13</v>
      </c>
      <c r="P12" s="137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5"/>
      <c r="AU12" s="284"/>
      <c r="AV12" s="284"/>
      <c r="AW12" s="284"/>
      <c r="AX12" s="284"/>
      <c r="AY12" s="284"/>
      <c r="AZ12" s="284"/>
      <c r="BA12" s="284"/>
      <c r="BB12" s="284"/>
      <c r="BC12" s="284"/>
      <c r="BD12" s="284"/>
      <c r="BE12" s="284"/>
      <c r="BF12" s="284"/>
      <c r="BG12" s="284"/>
      <c r="BH12" s="284"/>
      <c r="BI12" s="284"/>
      <c r="BJ12" s="284"/>
      <c r="BK12" s="284"/>
      <c r="BL12" s="304"/>
      <c r="BM12" s="12" t="s">
        <v>187</v>
      </c>
      <c r="HO12" s="12" t="s">
        <v>183</v>
      </c>
    </row>
    <row r="13" spans="2:223" s="11" customFormat="1" ht="36" x14ac:dyDescent="0.35">
      <c r="B13" s="14" t="s">
        <v>47</v>
      </c>
      <c r="C13" s="15" t="s">
        <v>48</v>
      </c>
      <c r="D13" s="15">
        <f>PRECEDENT!D13+'LUNA DE RAPORTARE'!D13</f>
        <v>9980</v>
      </c>
      <c r="E13" s="15">
        <f>PRECEDENT!E13+'LUNA DE RAPORTARE'!E13</f>
        <v>6836</v>
      </c>
      <c r="F13" s="15">
        <f>PRECEDENT!F13+'LUNA DE RAPORTARE'!F13</f>
        <v>3144</v>
      </c>
      <c r="G13" s="15">
        <f>PRECEDENT!G13+'LUNA DE RAPORTARE'!G13</f>
        <v>1561</v>
      </c>
      <c r="H13" s="15">
        <f>PRECEDENT!H13+'LUNA DE RAPORTARE'!H13</f>
        <v>1375</v>
      </c>
      <c r="I13" s="15">
        <f>PRECEDENT!I13+'LUNA DE RAPORTARE'!I13</f>
        <v>852</v>
      </c>
      <c r="J13" s="15">
        <f>PRECEDENT!J13+'LUNA DE RAPORTARE'!J13</f>
        <v>660</v>
      </c>
      <c r="K13" s="15">
        <f>PRECEDENT!K13+'LUNA DE RAPORTARE'!K13</f>
        <v>647</v>
      </c>
      <c r="L13" s="15">
        <f>PRECEDENT!L13+'LUNA DE RAPORTARE'!L13</f>
        <v>1705</v>
      </c>
      <c r="M13" s="15">
        <f>PRECEDENT!M13+'LUNA DE RAPORTARE'!M13</f>
        <v>5215</v>
      </c>
      <c r="N13" s="15">
        <f>PRECEDENT!N13+'LUNA DE RAPORTARE'!N13</f>
        <v>1636</v>
      </c>
      <c r="O13" s="70">
        <f>PRECEDENT!O13+'LUNA DE RAPORTARE'!O13</f>
        <v>5141</v>
      </c>
      <c r="P13" s="70">
        <f>PRECEDENT!P13+'LUNA DE RAPORTARE'!P13</f>
        <v>4839</v>
      </c>
      <c r="Q13" s="15">
        <f>PRECEDENT!Q13+'LUNA DE RAPORTARE'!Q13</f>
        <v>961</v>
      </c>
      <c r="R13" s="15">
        <f>PRECEDENT!R13+'LUNA DE RAPORTARE'!R13</f>
        <v>352</v>
      </c>
      <c r="S13" s="15">
        <f>PRECEDENT!S13+'LUNA DE RAPORTARE'!S13</f>
        <v>2379</v>
      </c>
      <c r="T13" s="15">
        <f>PRECEDENT!T13+'LUNA DE RAPORTARE'!T13</f>
        <v>1815</v>
      </c>
      <c r="U13" s="15">
        <f>PRECEDENT!U13+'LUNA DE RAPORTARE'!U13</f>
        <v>3566</v>
      </c>
      <c r="V13" s="15">
        <f>PRECEDENT!V13+'LUNA DE RAPORTARE'!V13</f>
        <v>267</v>
      </c>
      <c r="W13" s="15">
        <f>PRECEDENT!W13+'LUNA DE RAPORTARE'!W13</f>
        <v>992</v>
      </c>
      <c r="X13" s="15">
        <f>PRECEDENT!X13+'LUNA DE RAPORTARE'!X13</f>
        <v>6051</v>
      </c>
      <c r="Y13" s="15">
        <f>PRECEDENT!Y13+'LUNA DE RAPORTARE'!Y13</f>
        <v>3912</v>
      </c>
      <c r="Z13" s="15">
        <f>PRECEDENT!Z13+'LUNA DE RAPORTARE'!Z13</f>
        <v>17</v>
      </c>
      <c r="AA13" s="15">
        <f>PRECEDENT!AA13+'LUNA DE RAPORTARE'!AA13</f>
        <v>60</v>
      </c>
      <c r="AB13" s="15">
        <f>PRECEDENT!AB13+'LUNA DE RAPORTARE'!AB13</f>
        <v>34</v>
      </c>
      <c r="AC13" s="15">
        <f>PRECEDENT!AC13+'LUNA DE RAPORTARE'!AC13</f>
        <v>242</v>
      </c>
      <c r="AD13" s="15">
        <f>PRECEDENT!AD13+'LUNA DE RAPORTARE'!AD13</f>
        <v>147</v>
      </c>
      <c r="AE13" s="15">
        <f>PRECEDENT!AE13+'LUNA DE RAPORTARE'!AE13</f>
        <v>43</v>
      </c>
      <c r="AF13" s="15">
        <f>PRECEDENT!AF13+'LUNA DE RAPORTARE'!AF13</f>
        <v>150</v>
      </c>
      <c r="AG13" s="15">
        <f>PRECEDENT!AG13+'LUNA DE RAPORTARE'!AG13</f>
        <v>4</v>
      </c>
      <c r="AH13" s="15">
        <f>PRECEDENT!AH13+'LUNA DE RAPORTARE'!AH13</f>
        <v>1</v>
      </c>
      <c r="AI13" s="15">
        <f>PRECEDENT!AI13+'LUNA DE RAPORTARE'!AI13</f>
        <v>0</v>
      </c>
      <c r="AJ13" s="15">
        <f>PRECEDENT!AJ13+'LUNA DE RAPORTARE'!AJ13</f>
        <v>9</v>
      </c>
      <c r="AK13" s="15">
        <f>PRECEDENT!AK13+'LUNA DE RAPORTARE'!AK13</f>
        <v>0</v>
      </c>
      <c r="AL13" s="15">
        <f>PRECEDENT!AL13+'LUNA DE RAPORTARE'!AL13</f>
        <v>34</v>
      </c>
      <c r="AM13" s="15">
        <f>PRECEDENT!AM13+'LUNA DE RAPORTARE'!AM13</f>
        <v>91</v>
      </c>
      <c r="AN13" s="15">
        <f>PRECEDENT!AN13+'LUNA DE RAPORTARE'!AN13</f>
        <v>4</v>
      </c>
      <c r="AO13" s="15">
        <f>PRECEDENT!AO13+'LUNA DE RAPORTARE'!AO13</f>
        <v>0</v>
      </c>
      <c r="AP13" s="15">
        <f>PRECEDENT!AP13+'LUNA DE RAPORTARE'!AP13</f>
        <v>0</v>
      </c>
      <c r="AQ13" s="15">
        <f>PRECEDENT!AQ13+'LUNA DE RAPORTARE'!AQ13</f>
        <v>0</v>
      </c>
      <c r="AR13" s="15">
        <f>PRECEDENT!AR13+'LUNA DE RAPORTARE'!AR13</f>
        <v>13</v>
      </c>
      <c r="AS13" s="15">
        <f>PRECEDENT!AS13+'LUNA DE RAPORTARE'!AS13</f>
        <v>9980</v>
      </c>
      <c r="AT13" s="116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184</v>
      </c>
    </row>
    <row r="14" spans="2:223" s="132" customFormat="1" x14ac:dyDescent="0.35">
      <c r="B14" s="127" t="s">
        <v>49</v>
      </c>
      <c r="C14" s="128" t="s">
        <v>50</v>
      </c>
      <c r="D14" s="129">
        <f>PRECEDENT!D14+'LUNA DE RAPORTARE'!D14</f>
        <v>6052</v>
      </c>
      <c r="E14" s="129">
        <f>PRECEDENT!E14+'LUNA DE RAPORTARE'!E14</f>
        <v>4331</v>
      </c>
      <c r="F14" s="129">
        <f>PRECEDENT!F14+'LUNA DE RAPORTARE'!F14</f>
        <v>1721</v>
      </c>
      <c r="G14" s="129">
        <f>PRECEDENT!G14+'LUNA DE RAPORTARE'!G14</f>
        <v>1125</v>
      </c>
      <c r="H14" s="129">
        <f>PRECEDENT!H14+'LUNA DE RAPORTARE'!H14</f>
        <v>999</v>
      </c>
      <c r="I14" s="129">
        <f>PRECEDENT!I14+'LUNA DE RAPORTARE'!I14</f>
        <v>601</v>
      </c>
      <c r="J14" s="129">
        <f>PRECEDENT!J14+'LUNA DE RAPORTARE'!J14</f>
        <v>454</v>
      </c>
      <c r="K14" s="129">
        <f>PRECEDENT!K14+'LUNA DE RAPORTARE'!K14</f>
        <v>404</v>
      </c>
      <c r="L14" s="129">
        <f>PRECEDENT!L14+'LUNA DE RAPORTARE'!L14</f>
        <v>889</v>
      </c>
      <c r="M14" s="129">
        <f>PRECEDENT!M14+'LUNA DE RAPORTARE'!M14</f>
        <v>3033</v>
      </c>
      <c r="N14" s="129">
        <f>PRECEDENT!N14+'LUNA DE RAPORTARE'!N14</f>
        <v>843</v>
      </c>
      <c r="O14" s="139">
        <f>PRECEDENT!O14+'LUNA DE RAPORTARE'!O14</f>
        <v>2937</v>
      </c>
      <c r="P14" s="139">
        <f>PRECEDENT!P14+'LUNA DE RAPORTARE'!P14</f>
        <v>3115</v>
      </c>
      <c r="Q14" s="129">
        <f>PRECEDENT!Q14+'LUNA DE RAPORTARE'!Q14</f>
        <v>428</v>
      </c>
      <c r="R14" s="129">
        <f>PRECEDENT!R14+'LUNA DE RAPORTARE'!R14</f>
        <v>105</v>
      </c>
      <c r="S14" s="129">
        <f>PRECEDENT!S14+'LUNA DE RAPORTARE'!S14</f>
        <v>1387</v>
      </c>
      <c r="T14" s="129">
        <f>PRECEDENT!T14+'LUNA DE RAPORTARE'!T14</f>
        <v>1164</v>
      </c>
      <c r="U14" s="129">
        <f>PRECEDENT!U14+'LUNA DE RAPORTARE'!U14</f>
        <v>2283</v>
      </c>
      <c r="V14" s="129">
        <f>PRECEDENT!V14+'LUNA DE RAPORTARE'!V14</f>
        <v>175</v>
      </c>
      <c r="W14" s="129">
        <f>PRECEDENT!W14+'LUNA DE RAPORTARE'!W14</f>
        <v>615</v>
      </c>
      <c r="X14" s="129">
        <f>PRECEDENT!X14+'LUNA DE RAPORTARE'!X14</f>
        <v>4340</v>
      </c>
      <c r="Y14" s="129">
        <f>PRECEDENT!Y14+'LUNA DE RAPORTARE'!Y14</f>
        <v>1570</v>
      </c>
      <c r="Z14" s="129">
        <f>PRECEDENT!Z14+'LUNA DE RAPORTARE'!Z14</f>
        <v>142</v>
      </c>
      <c r="AA14" s="129">
        <f>PRECEDENT!AA14+'LUNA DE RAPORTARE'!AA14</f>
        <v>72</v>
      </c>
      <c r="AB14" s="129">
        <f>PRECEDENT!AB14+'LUNA DE RAPORTARE'!AB14</f>
        <v>38</v>
      </c>
      <c r="AC14" s="129">
        <f>PRECEDENT!AC14+'LUNA DE RAPORTARE'!AC14</f>
        <v>187</v>
      </c>
      <c r="AD14" s="129">
        <f>PRECEDENT!AD14+'LUNA DE RAPORTARE'!AD14</f>
        <v>91</v>
      </c>
      <c r="AE14" s="129">
        <f>PRECEDENT!AE14+'LUNA DE RAPORTARE'!AE14</f>
        <v>12</v>
      </c>
      <c r="AF14" s="129">
        <f>PRECEDENT!AF14+'LUNA DE RAPORTARE'!AF14</f>
        <v>80</v>
      </c>
      <c r="AG14" s="129">
        <f>PRECEDENT!AG14+'LUNA DE RAPORTARE'!AG14</f>
        <v>3</v>
      </c>
      <c r="AH14" s="129">
        <f>PRECEDENT!AH14+'LUNA DE RAPORTARE'!AH14</f>
        <v>0</v>
      </c>
      <c r="AI14" s="129">
        <f>PRECEDENT!AI14+'LUNA DE RAPORTARE'!AI14</f>
        <v>0</v>
      </c>
      <c r="AJ14" s="129">
        <f>PRECEDENT!AJ14+'LUNA DE RAPORTARE'!AJ14</f>
        <v>8</v>
      </c>
      <c r="AK14" s="129">
        <f>PRECEDENT!AK14+'LUNA DE RAPORTARE'!AK14</f>
        <v>0</v>
      </c>
      <c r="AL14" s="129">
        <f>PRECEDENT!AL14+'LUNA DE RAPORTARE'!AL14</f>
        <v>5</v>
      </c>
      <c r="AM14" s="129">
        <f>PRECEDENT!AM14+'LUNA DE RAPORTARE'!AM14</f>
        <v>0</v>
      </c>
      <c r="AN14" s="129">
        <f>PRECEDENT!AN14+'LUNA DE RAPORTARE'!AN14</f>
        <v>0</v>
      </c>
      <c r="AO14" s="129">
        <f>PRECEDENT!AO14+'LUNA DE RAPORTARE'!AO14</f>
        <v>0</v>
      </c>
      <c r="AP14" s="129">
        <f>PRECEDENT!AP14+'LUNA DE RAPORTARE'!AP14</f>
        <v>0</v>
      </c>
      <c r="AQ14" s="129">
        <f>PRECEDENT!AQ14+'LUNA DE RAPORTARE'!AQ14</f>
        <v>0</v>
      </c>
      <c r="AR14" s="129">
        <f>PRECEDENT!AR14+'LUNA DE RAPORTARE'!AR14</f>
        <v>16</v>
      </c>
      <c r="AS14" s="129">
        <f>PRECEDENT!AS14+'LUNA DE RAPORTARE'!AS14</f>
        <v>6052</v>
      </c>
      <c r="AT14" s="129"/>
      <c r="AU14" s="131" t="str">
        <f>IF(E14+F14=D14," ","GRESEALA")</f>
        <v xml:space="preserve"> </v>
      </c>
      <c r="AV14" s="131" t="str">
        <f>IF(G14+K14+I14+L14+M14=D14," ","GRESEALA")</f>
        <v xml:space="preserve"> </v>
      </c>
      <c r="AW14" s="131" t="str">
        <f>IF(O14+P14=D14," ","GRESEALA")</f>
        <v xml:space="preserve"> </v>
      </c>
      <c r="AX14" s="131" t="str">
        <f>IF(Q14+S14+T14+U14+V14+W14=D14," ","GRESEALA")</f>
        <v xml:space="preserve"> </v>
      </c>
      <c r="AY14" s="131" t="str">
        <f>IF(X14+Y14+Z14=D14," ","GRESEALA")</f>
        <v xml:space="preserve"> </v>
      </c>
      <c r="AZ14" s="131" t="str">
        <f>IF(AA14+AC14+AE14+AF14+AG14+AH14+AI14+AJ14+AK14+AL14+AR14+AS14&gt;=D14," ","GRESEALA")</f>
        <v xml:space="preserve"> </v>
      </c>
      <c r="BA14" s="131" t="str">
        <f>IF(E15+F15=D15," ","GRESEALA")</f>
        <v xml:space="preserve"> </v>
      </c>
      <c r="BB14" s="131" t="str">
        <f>IF(G15+K15+I15+L15+M15=D15," ","GRESEALA")</f>
        <v xml:space="preserve"> </v>
      </c>
      <c r="BC14" s="131" t="str">
        <f>IF(O15+P15=D15," ","GRESEALA")</f>
        <v xml:space="preserve"> </v>
      </c>
      <c r="BD14" s="131" t="str">
        <f>IF(Q15+S15+T15+U15+V15+W15=D15," ","GRESEALA")</f>
        <v xml:space="preserve"> </v>
      </c>
      <c r="BE14" s="131" t="str">
        <f>IF(X15+Y15+Z15=D15," ","GRESEALA")</f>
        <v xml:space="preserve"> </v>
      </c>
      <c r="BF14" s="131" t="str">
        <f>IF(AA15+AC15+AE15+AF15+AG15+AH15+AI15+AJ15+AK15+AL15+AM15+AN15+AO15+AP15+AQ15+AR15+AS15&gt;=D15," ","GRESEALA")</f>
        <v xml:space="preserve"> </v>
      </c>
      <c r="BG14" s="131" t="str">
        <f>IF(D15&lt;=D13," ","GRESEALA")</f>
        <v xml:space="preserve"> </v>
      </c>
      <c r="BH14" s="131" t="str">
        <f>IF(E15&lt;=E13," ","GRESEALA")</f>
        <v xml:space="preserve"> </v>
      </c>
      <c r="BI14" s="131" t="str">
        <f>IF(F15&lt;=F13," ","GRESEALA")</f>
        <v xml:space="preserve"> </v>
      </c>
      <c r="BJ14" s="131" t="str">
        <f>IF(G15&lt;=G13," ","GRESEALA")</f>
        <v xml:space="preserve"> </v>
      </c>
      <c r="BK14" s="131" t="str">
        <f>IF(K15&lt;=K13," ","GRESEALA")</f>
        <v xml:space="preserve"> </v>
      </c>
      <c r="HO14" s="132" t="s">
        <v>185</v>
      </c>
    </row>
    <row r="15" spans="2:223" s="27" customFormat="1" ht="36" x14ac:dyDescent="0.35">
      <c r="B15" s="25" t="s">
        <v>51</v>
      </c>
      <c r="C15" s="26" t="s">
        <v>52</v>
      </c>
      <c r="D15" s="15">
        <f>PRECEDENT!D15+'LUNA DE RAPORTARE'!D15</f>
        <v>9980</v>
      </c>
      <c r="E15" s="15">
        <f>PRECEDENT!E15+'LUNA DE RAPORTARE'!E15</f>
        <v>6836</v>
      </c>
      <c r="F15" s="15">
        <f>PRECEDENT!F15+'LUNA DE RAPORTARE'!F15</f>
        <v>3144</v>
      </c>
      <c r="G15" s="15">
        <f>PRECEDENT!G15+'LUNA DE RAPORTARE'!G15</f>
        <v>1561</v>
      </c>
      <c r="H15" s="15">
        <f>PRECEDENT!H15+'LUNA DE RAPORTARE'!H15</f>
        <v>1375</v>
      </c>
      <c r="I15" s="15">
        <f>PRECEDENT!I15+'LUNA DE RAPORTARE'!I15</f>
        <v>852</v>
      </c>
      <c r="J15" s="15">
        <f>PRECEDENT!J15+'LUNA DE RAPORTARE'!J15</f>
        <v>660</v>
      </c>
      <c r="K15" s="15">
        <f>PRECEDENT!K15+'LUNA DE RAPORTARE'!K15</f>
        <v>647</v>
      </c>
      <c r="L15" s="15">
        <f>PRECEDENT!L15+'LUNA DE RAPORTARE'!L15</f>
        <v>1705</v>
      </c>
      <c r="M15" s="15">
        <f>PRECEDENT!M15+'LUNA DE RAPORTARE'!M15</f>
        <v>5215</v>
      </c>
      <c r="N15" s="15">
        <f>PRECEDENT!N15+'LUNA DE RAPORTARE'!N15</f>
        <v>1636</v>
      </c>
      <c r="O15" s="70">
        <f>PRECEDENT!O15+'LUNA DE RAPORTARE'!O15</f>
        <v>5141</v>
      </c>
      <c r="P15" s="70">
        <f>PRECEDENT!P15+'LUNA DE RAPORTARE'!P15</f>
        <v>4839</v>
      </c>
      <c r="Q15" s="15">
        <f>PRECEDENT!Q15+'LUNA DE RAPORTARE'!Q15</f>
        <v>961</v>
      </c>
      <c r="R15" s="15">
        <f>PRECEDENT!R15+'LUNA DE RAPORTARE'!R15</f>
        <v>352</v>
      </c>
      <c r="S15" s="15">
        <f>PRECEDENT!S15+'LUNA DE RAPORTARE'!S15</f>
        <v>2379</v>
      </c>
      <c r="T15" s="15">
        <f>PRECEDENT!T15+'LUNA DE RAPORTARE'!T15</f>
        <v>1815</v>
      </c>
      <c r="U15" s="15">
        <f>PRECEDENT!U15+'LUNA DE RAPORTARE'!U15</f>
        <v>3566</v>
      </c>
      <c r="V15" s="15">
        <f>PRECEDENT!V15+'LUNA DE RAPORTARE'!V15</f>
        <v>267</v>
      </c>
      <c r="W15" s="15">
        <f>PRECEDENT!W15+'LUNA DE RAPORTARE'!W15</f>
        <v>992</v>
      </c>
      <c r="X15" s="15">
        <f>PRECEDENT!X15+'LUNA DE RAPORTARE'!X15</f>
        <v>6051</v>
      </c>
      <c r="Y15" s="15">
        <f>PRECEDENT!Y15+'LUNA DE RAPORTARE'!Y15</f>
        <v>3912</v>
      </c>
      <c r="Z15" s="15">
        <f>PRECEDENT!Z15+'LUNA DE RAPORTARE'!Z15</f>
        <v>17</v>
      </c>
      <c r="AA15" s="15">
        <f>PRECEDENT!AA15+'LUNA DE RAPORTARE'!AA15</f>
        <v>60</v>
      </c>
      <c r="AB15" s="15">
        <f>PRECEDENT!AB15+'LUNA DE RAPORTARE'!AB15</f>
        <v>34</v>
      </c>
      <c r="AC15" s="15">
        <f>PRECEDENT!AC15+'LUNA DE RAPORTARE'!AC15</f>
        <v>242</v>
      </c>
      <c r="AD15" s="15">
        <f>PRECEDENT!AD15+'LUNA DE RAPORTARE'!AD15</f>
        <v>147</v>
      </c>
      <c r="AE15" s="15">
        <f>PRECEDENT!AE15+'LUNA DE RAPORTARE'!AE15</f>
        <v>43</v>
      </c>
      <c r="AF15" s="15">
        <f>PRECEDENT!AF15+'LUNA DE RAPORTARE'!AF15</f>
        <v>150</v>
      </c>
      <c r="AG15" s="15">
        <f>PRECEDENT!AG15+'LUNA DE RAPORTARE'!AG15</f>
        <v>4</v>
      </c>
      <c r="AH15" s="15">
        <f>PRECEDENT!AH15+'LUNA DE RAPORTARE'!AH15</f>
        <v>1</v>
      </c>
      <c r="AI15" s="15">
        <f>PRECEDENT!AI15+'LUNA DE RAPORTARE'!AI15</f>
        <v>0</v>
      </c>
      <c r="AJ15" s="15">
        <f>PRECEDENT!AJ15+'LUNA DE RAPORTARE'!AJ15</f>
        <v>9</v>
      </c>
      <c r="AK15" s="15">
        <f>PRECEDENT!AK15+'LUNA DE RAPORTARE'!AK15</f>
        <v>0</v>
      </c>
      <c r="AL15" s="15">
        <f>PRECEDENT!AL15+'LUNA DE RAPORTARE'!AL15</f>
        <v>34</v>
      </c>
      <c r="AM15" s="15">
        <f>PRECEDENT!AM15+'LUNA DE RAPORTARE'!AM15</f>
        <v>91</v>
      </c>
      <c r="AN15" s="15">
        <f>PRECEDENT!AN15+'LUNA DE RAPORTARE'!AN15</f>
        <v>4</v>
      </c>
      <c r="AO15" s="15">
        <f>PRECEDENT!AO15+'LUNA DE RAPORTARE'!AO15</f>
        <v>0</v>
      </c>
      <c r="AP15" s="15">
        <f>PRECEDENT!AP15+'LUNA DE RAPORTARE'!AP15</f>
        <v>0</v>
      </c>
      <c r="AQ15" s="15">
        <f>PRECEDENT!AQ15+'LUNA DE RAPORTARE'!AQ15</f>
        <v>0</v>
      </c>
      <c r="AR15" s="15">
        <f>PRECEDENT!AR15+'LUNA DE RAPORTARE'!AR15</f>
        <v>13</v>
      </c>
      <c r="AS15" s="15">
        <f>PRECEDENT!AS15+'LUNA DE RAPORTARE'!AS15</f>
        <v>9980</v>
      </c>
      <c r="AT15" s="116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0">IF(S15&lt;=S13," ","GRESEALA")</f>
        <v xml:space="preserve"> </v>
      </c>
      <c r="BF15" s="17" t="str">
        <f t="shared" si="0"/>
        <v xml:space="preserve"> </v>
      </c>
      <c r="BG15" s="17" t="str">
        <f t="shared" si="0"/>
        <v xml:space="preserve"> </v>
      </c>
      <c r="BH15" s="17" t="str">
        <f t="shared" si="0"/>
        <v xml:space="preserve"> </v>
      </c>
      <c r="BI15" s="17" t="str">
        <f t="shared" si="0"/>
        <v xml:space="preserve"> </v>
      </c>
      <c r="BJ15" s="17" t="str">
        <f t="shared" si="0"/>
        <v xml:space="preserve"> </v>
      </c>
      <c r="BK15" s="17" t="str">
        <f t="shared" si="0"/>
        <v xml:space="preserve"> </v>
      </c>
      <c r="BL15" s="12"/>
      <c r="HO15" s="12" t="s">
        <v>186</v>
      </c>
    </row>
    <row r="16" spans="2:223" s="132" customFormat="1" x14ac:dyDescent="0.35">
      <c r="B16" s="127" t="s">
        <v>53</v>
      </c>
      <c r="C16" s="136" t="s">
        <v>54</v>
      </c>
      <c r="D16" s="129">
        <f>PRECEDENT!D16+'LUNA DE RAPORTARE'!D16</f>
        <v>6052</v>
      </c>
      <c r="E16" s="129">
        <f>PRECEDENT!E16+'LUNA DE RAPORTARE'!E16</f>
        <v>4331</v>
      </c>
      <c r="F16" s="129">
        <f>PRECEDENT!F16+'LUNA DE RAPORTARE'!F16</f>
        <v>1721</v>
      </c>
      <c r="G16" s="129">
        <f>PRECEDENT!G16+'LUNA DE RAPORTARE'!G16</f>
        <v>1125</v>
      </c>
      <c r="H16" s="129">
        <f>PRECEDENT!H16+'LUNA DE RAPORTARE'!H16</f>
        <v>999</v>
      </c>
      <c r="I16" s="129">
        <f>PRECEDENT!I16+'LUNA DE RAPORTARE'!I16</f>
        <v>601</v>
      </c>
      <c r="J16" s="129">
        <f>PRECEDENT!J16+'LUNA DE RAPORTARE'!J16</f>
        <v>454</v>
      </c>
      <c r="K16" s="129">
        <f>PRECEDENT!K16+'LUNA DE RAPORTARE'!K16</f>
        <v>404</v>
      </c>
      <c r="L16" s="129">
        <f>PRECEDENT!L16+'LUNA DE RAPORTARE'!L16</f>
        <v>889</v>
      </c>
      <c r="M16" s="129">
        <f>PRECEDENT!M16+'LUNA DE RAPORTARE'!M16</f>
        <v>3033</v>
      </c>
      <c r="N16" s="129">
        <f>PRECEDENT!N16+'LUNA DE RAPORTARE'!N16</f>
        <v>843</v>
      </c>
      <c r="O16" s="139">
        <f>PRECEDENT!O16+'LUNA DE RAPORTARE'!O16</f>
        <v>2937</v>
      </c>
      <c r="P16" s="139">
        <f>PRECEDENT!P16+'LUNA DE RAPORTARE'!P16</f>
        <v>3115</v>
      </c>
      <c r="Q16" s="129">
        <f>PRECEDENT!Q16+'LUNA DE RAPORTARE'!Q16</f>
        <v>428</v>
      </c>
      <c r="R16" s="129">
        <f>PRECEDENT!R16+'LUNA DE RAPORTARE'!R16</f>
        <v>105</v>
      </c>
      <c r="S16" s="129">
        <f>PRECEDENT!S16+'LUNA DE RAPORTARE'!S16</f>
        <v>1387</v>
      </c>
      <c r="T16" s="129">
        <f>PRECEDENT!T16+'LUNA DE RAPORTARE'!T16</f>
        <v>1164</v>
      </c>
      <c r="U16" s="129">
        <f>PRECEDENT!U16+'LUNA DE RAPORTARE'!U16</f>
        <v>2283</v>
      </c>
      <c r="V16" s="129">
        <f>PRECEDENT!V16+'LUNA DE RAPORTARE'!V16</f>
        <v>175</v>
      </c>
      <c r="W16" s="129">
        <f>PRECEDENT!W16+'LUNA DE RAPORTARE'!W16</f>
        <v>615</v>
      </c>
      <c r="X16" s="129">
        <f>PRECEDENT!X16+'LUNA DE RAPORTARE'!X16</f>
        <v>4340</v>
      </c>
      <c r="Y16" s="129">
        <f>PRECEDENT!Y16+'LUNA DE RAPORTARE'!Y16</f>
        <v>1570</v>
      </c>
      <c r="Z16" s="129">
        <f>PRECEDENT!Z16+'LUNA DE RAPORTARE'!Z16</f>
        <v>142</v>
      </c>
      <c r="AA16" s="129">
        <f>PRECEDENT!AA16+'LUNA DE RAPORTARE'!AA16</f>
        <v>72</v>
      </c>
      <c r="AB16" s="129">
        <f>PRECEDENT!AB16+'LUNA DE RAPORTARE'!AB16</f>
        <v>38</v>
      </c>
      <c r="AC16" s="129">
        <f>PRECEDENT!AC16+'LUNA DE RAPORTARE'!AC16</f>
        <v>187</v>
      </c>
      <c r="AD16" s="129">
        <f>PRECEDENT!AD16+'LUNA DE RAPORTARE'!AD16</f>
        <v>91</v>
      </c>
      <c r="AE16" s="129">
        <f>PRECEDENT!AE16+'LUNA DE RAPORTARE'!AE16</f>
        <v>12</v>
      </c>
      <c r="AF16" s="129">
        <f>PRECEDENT!AF16+'LUNA DE RAPORTARE'!AF16</f>
        <v>80</v>
      </c>
      <c r="AG16" s="129">
        <f>PRECEDENT!AG16+'LUNA DE RAPORTARE'!AG16</f>
        <v>3</v>
      </c>
      <c r="AH16" s="129">
        <f>PRECEDENT!AH16+'LUNA DE RAPORTARE'!AH16</f>
        <v>0</v>
      </c>
      <c r="AI16" s="129">
        <f>PRECEDENT!AI16+'LUNA DE RAPORTARE'!AI16</f>
        <v>0</v>
      </c>
      <c r="AJ16" s="129">
        <f>PRECEDENT!AJ16+'LUNA DE RAPORTARE'!AJ16</f>
        <v>8</v>
      </c>
      <c r="AK16" s="129">
        <f>PRECEDENT!AK16+'LUNA DE RAPORTARE'!AK16</f>
        <v>0</v>
      </c>
      <c r="AL16" s="129">
        <f>PRECEDENT!AL16+'LUNA DE RAPORTARE'!AL16</f>
        <v>5</v>
      </c>
      <c r="AM16" s="129">
        <f>PRECEDENT!AM16+'LUNA DE RAPORTARE'!AM16</f>
        <v>0</v>
      </c>
      <c r="AN16" s="129">
        <f>PRECEDENT!AN16+'LUNA DE RAPORTARE'!AN16</f>
        <v>0</v>
      </c>
      <c r="AO16" s="129">
        <f>PRECEDENT!AO16+'LUNA DE RAPORTARE'!AO16</f>
        <v>0</v>
      </c>
      <c r="AP16" s="129">
        <f>PRECEDENT!AP16+'LUNA DE RAPORTARE'!AP16</f>
        <v>0</v>
      </c>
      <c r="AQ16" s="129">
        <f>PRECEDENT!AQ16+'LUNA DE RAPORTARE'!AQ16</f>
        <v>0</v>
      </c>
      <c r="AR16" s="129">
        <f>PRECEDENT!AR16+'LUNA DE RAPORTARE'!AR16</f>
        <v>16</v>
      </c>
      <c r="AS16" s="129">
        <f>PRECEDENT!AS16+'LUNA DE RAPORTARE'!AS16</f>
        <v>6052</v>
      </c>
      <c r="AT16" s="129"/>
      <c r="AU16" s="131" t="str">
        <f t="shared" ref="AU16:BB16" si="1">IF(AC15&lt;=AC13," ","GRESEALA")</f>
        <v xml:space="preserve"> </v>
      </c>
      <c r="AV16" s="131" t="str">
        <f t="shared" si="1"/>
        <v xml:space="preserve"> </v>
      </c>
      <c r="AW16" s="131" t="str">
        <f t="shared" si="1"/>
        <v xml:space="preserve"> </v>
      </c>
      <c r="AX16" s="131" t="str">
        <f t="shared" si="1"/>
        <v xml:space="preserve"> </v>
      </c>
      <c r="AY16" s="131" t="str">
        <f t="shared" si="1"/>
        <v xml:space="preserve"> </v>
      </c>
      <c r="AZ16" s="131" t="str">
        <f t="shared" si="1"/>
        <v xml:space="preserve"> </v>
      </c>
      <c r="BA16" s="131" t="str">
        <f t="shared" si="1"/>
        <v xml:space="preserve"> </v>
      </c>
      <c r="BB16" s="131" t="str">
        <f t="shared" si="1"/>
        <v xml:space="preserve"> </v>
      </c>
      <c r="BC16" s="131" t="str">
        <f>IF(D16&lt;=D14," ","GRESEALA")</f>
        <v xml:space="preserve"> </v>
      </c>
      <c r="BD16" s="131" t="str">
        <f>IF(E16&lt;=E14," ","GRESEALA")</f>
        <v xml:space="preserve"> </v>
      </c>
      <c r="BE16" s="131" t="str">
        <f>IF(F16&lt;=F14," ","GRESEALA")</f>
        <v xml:space="preserve"> </v>
      </c>
      <c r="BF16" s="131" t="str">
        <f>IF(G16&lt;=G14," ","GRESEALA")</f>
        <v xml:space="preserve"> </v>
      </c>
      <c r="BG16" s="131" t="str">
        <f>IF(H16&lt;=H14," ","GRESEALA")</f>
        <v xml:space="preserve"> </v>
      </c>
      <c r="BH16" s="131" t="str">
        <f>IF(K16&lt;=K14," ","GRESEALA")</f>
        <v xml:space="preserve"> </v>
      </c>
      <c r="BI16" s="131" t="str">
        <f>IF(L16&lt;=L14," ","GRESEALA")</f>
        <v xml:space="preserve"> </v>
      </c>
      <c r="BJ16" s="131" t="str">
        <f>IF(M16&lt;=M14," ","GRESEALA")</f>
        <v xml:space="preserve"> </v>
      </c>
      <c r="BK16" s="131" t="str">
        <f>IF(N16&lt;=N14," ","GRESEALA")</f>
        <v xml:space="preserve"> </v>
      </c>
    </row>
    <row r="17" spans="2:64" s="34" customFormat="1" ht="36" x14ac:dyDescent="0.35">
      <c r="B17" s="30" t="s">
        <v>55</v>
      </c>
      <c r="C17" s="31" t="s">
        <v>56</v>
      </c>
      <c r="D17" s="116">
        <f>PRECEDENT!D17+'LUNA DE RAPORTARE'!D17</f>
        <v>5548</v>
      </c>
      <c r="E17" s="116">
        <f>PRECEDENT!E17+'LUNA DE RAPORTARE'!E17</f>
        <v>4005</v>
      </c>
      <c r="F17" s="116">
        <f>PRECEDENT!F17+'LUNA DE RAPORTARE'!F17</f>
        <v>1543</v>
      </c>
      <c r="G17" s="116">
        <f>PRECEDENT!G17+'LUNA DE RAPORTARE'!G17</f>
        <v>1050</v>
      </c>
      <c r="H17" s="116">
        <f>PRECEDENT!H17+'LUNA DE RAPORTARE'!H17</f>
        <v>948</v>
      </c>
      <c r="I17" s="116">
        <f>PRECEDENT!I17+'LUNA DE RAPORTARE'!I17</f>
        <v>545</v>
      </c>
      <c r="J17" s="116">
        <f>PRECEDENT!J17+'LUNA DE RAPORTARE'!J17</f>
        <v>424</v>
      </c>
      <c r="K17" s="116">
        <f>PRECEDENT!K17+'LUNA DE RAPORTARE'!K17</f>
        <v>362</v>
      </c>
      <c r="L17" s="116">
        <f>PRECEDENT!L17+'LUNA DE RAPORTARE'!L17</f>
        <v>772</v>
      </c>
      <c r="M17" s="116">
        <f>PRECEDENT!M17+'LUNA DE RAPORTARE'!M17</f>
        <v>2819</v>
      </c>
      <c r="N17" s="116">
        <f>PRECEDENT!N17+'LUNA DE RAPORTARE'!N17</f>
        <v>781</v>
      </c>
      <c r="O17" s="70">
        <f>PRECEDENT!O17+'LUNA DE RAPORTARE'!O17</f>
        <v>2717</v>
      </c>
      <c r="P17" s="70">
        <f>PRECEDENT!P17+'LUNA DE RAPORTARE'!P17</f>
        <v>2831</v>
      </c>
      <c r="Q17" s="116">
        <f>PRECEDENT!Q17+'LUNA DE RAPORTARE'!Q17</f>
        <v>382</v>
      </c>
      <c r="R17" s="116">
        <f>PRECEDENT!R17+'LUNA DE RAPORTARE'!R17</f>
        <v>89</v>
      </c>
      <c r="S17" s="116">
        <f>PRECEDENT!S17+'LUNA DE RAPORTARE'!S17</f>
        <v>1283</v>
      </c>
      <c r="T17" s="116">
        <f>PRECEDENT!T17+'LUNA DE RAPORTARE'!T17</f>
        <v>1058</v>
      </c>
      <c r="U17" s="116">
        <f>PRECEDENT!U17+'LUNA DE RAPORTARE'!U17</f>
        <v>2106</v>
      </c>
      <c r="V17" s="116">
        <f>PRECEDENT!V17+'LUNA DE RAPORTARE'!V17</f>
        <v>161</v>
      </c>
      <c r="W17" s="116">
        <f>PRECEDENT!W17+'LUNA DE RAPORTARE'!W17</f>
        <v>558</v>
      </c>
      <c r="X17" s="116">
        <f>PRECEDENT!X17+'LUNA DE RAPORTARE'!X17</f>
        <v>4106</v>
      </c>
      <c r="Y17" s="116">
        <f>PRECEDENT!Y17+'LUNA DE RAPORTARE'!Y17</f>
        <v>1319</v>
      </c>
      <c r="Z17" s="116">
        <f>PRECEDENT!Z17+'LUNA DE RAPORTARE'!Z17</f>
        <v>123</v>
      </c>
      <c r="AA17" s="116">
        <f>PRECEDENT!AA17+'LUNA DE RAPORTARE'!AA17</f>
        <v>61</v>
      </c>
      <c r="AB17" s="116">
        <f>PRECEDENT!AB17+'LUNA DE RAPORTARE'!AB17</f>
        <v>33</v>
      </c>
      <c r="AC17" s="116">
        <f>PRECEDENT!AC17+'LUNA DE RAPORTARE'!AC17</f>
        <v>186</v>
      </c>
      <c r="AD17" s="116">
        <f>PRECEDENT!AD17+'LUNA DE RAPORTARE'!AD17</f>
        <v>90</v>
      </c>
      <c r="AE17" s="116">
        <f>PRECEDENT!AE17+'LUNA DE RAPORTARE'!AE17</f>
        <v>10</v>
      </c>
      <c r="AF17" s="116">
        <f>PRECEDENT!AF17+'LUNA DE RAPORTARE'!AF17</f>
        <v>69</v>
      </c>
      <c r="AG17" s="116">
        <f>PRECEDENT!AG17+'LUNA DE RAPORTARE'!AG17</f>
        <v>3</v>
      </c>
      <c r="AH17" s="116">
        <f>PRECEDENT!AH17+'LUNA DE RAPORTARE'!AH17</f>
        <v>0</v>
      </c>
      <c r="AI17" s="116">
        <f>PRECEDENT!AI17+'LUNA DE RAPORTARE'!AI17</f>
        <v>0</v>
      </c>
      <c r="AJ17" s="116">
        <f>PRECEDENT!AJ17+'LUNA DE RAPORTARE'!AJ17</f>
        <v>8</v>
      </c>
      <c r="AK17" s="116">
        <f>PRECEDENT!AK17+'LUNA DE RAPORTARE'!AK17</f>
        <v>0</v>
      </c>
      <c r="AL17" s="116">
        <f>PRECEDENT!AL17+'LUNA DE RAPORTARE'!AL17</f>
        <v>4</v>
      </c>
      <c r="AM17" s="116">
        <f>PRECEDENT!AM17+'LUNA DE RAPORTARE'!AM17</f>
        <v>0</v>
      </c>
      <c r="AN17" s="116">
        <f>PRECEDENT!AN17+'LUNA DE RAPORTARE'!AN17</f>
        <v>0</v>
      </c>
      <c r="AO17" s="116">
        <f>PRECEDENT!AO17+'LUNA DE RAPORTARE'!AO17</f>
        <v>0</v>
      </c>
      <c r="AP17" s="116">
        <f>PRECEDENT!AP17+'LUNA DE RAPORTARE'!AP17</f>
        <v>0</v>
      </c>
      <c r="AQ17" s="116">
        <f>PRECEDENT!AQ17+'LUNA DE RAPORTARE'!AQ17</f>
        <v>0</v>
      </c>
      <c r="AR17" s="116">
        <f>PRECEDENT!AR17+'LUNA DE RAPORTARE'!AR17</f>
        <v>16</v>
      </c>
      <c r="AS17" s="116">
        <f>PRECEDENT!AS17+'LUNA DE RAPORTARE'!AS17</f>
        <v>5548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2">IF(S16&lt;=S14," ","GRESEALA")</f>
        <v xml:space="preserve"> </v>
      </c>
      <c r="AY17" s="17" t="str">
        <f t="shared" si="2"/>
        <v xml:space="preserve"> </v>
      </c>
      <c r="AZ17" s="17" t="str">
        <f t="shared" si="2"/>
        <v xml:space="preserve"> </v>
      </c>
      <c r="BA17" s="17" t="str">
        <f t="shared" si="2"/>
        <v xml:space="preserve"> </v>
      </c>
      <c r="BB17" s="17" t="str">
        <f t="shared" si="2"/>
        <v xml:space="preserve"> </v>
      </c>
      <c r="BC17" s="17" t="str">
        <f t="shared" si="2"/>
        <v xml:space="preserve"> </v>
      </c>
      <c r="BD17" s="17" t="str">
        <f t="shared" si="2"/>
        <v xml:space="preserve"> </v>
      </c>
      <c r="BE17" s="17" t="str">
        <f t="shared" si="2"/>
        <v xml:space="preserve"> </v>
      </c>
      <c r="BF17" s="17" t="str">
        <f t="shared" si="2"/>
        <v xml:space="preserve"> </v>
      </c>
      <c r="BG17" s="17" t="str">
        <f t="shared" si="2"/>
        <v xml:space="preserve"> </v>
      </c>
      <c r="BH17" s="17" t="str">
        <f t="shared" si="2"/>
        <v xml:space="preserve"> </v>
      </c>
      <c r="BI17" s="17" t="str">
        <f t="shared" si="2"/>
        <v xml:space="preserve"> </v>
      </c>
      <c r="BJ17" s="17" t="str">
        <f t="shared" si="2"/>
        <v xml:space="preserve"> </v>
      </c>
      <c r="BK17" s="17" t="str">
        <f t="shared" si="2"/>
        <v xml:space="preserve"> </v>
      </c>
      <c r="BL17" s="12"/>
    </row>
    <row r="18" spans="2:64" x14ac:dyDescent="0.35">
      <c r="B18" s="30" t="s">
        <v>57</v>
      </c>
      <c r="C18" s="31" t="s">
        <v>58</v>
      </c>
      <c r="D18" s="116">
        <f>PRECEDENT!D18+'LUNA DE RAPORTARE'!D18</f>
        <v>504</v>
      </c>
      <c r="E18" s="116">
        <f>PRECEDENT!E18+'LUNA DE RAPORTARE'!E18</f>
        <v>326</v>
      </c>
      <c r="F18" s="116">
        <f>PRECEDENT!F18+'LUNA DE RAPORTARE'!F18</f>
        <v>178</v>
      </c>
      <c r="G18" s="116">
        <f>PRECEDENT!G18+'LUNA DE RAPORTARE'!G18</f>
        <v>75</v>
      </c>
      <c r="H18" s="116">
        <f>PRECEDENT!H18+'LUNA DE RAPORTARE'!H18</f>
        <v>51</v>
      </c>
      <c r="I18" s="116">
        <f>PRECEDENT!I18+'LUNA DE RAPORTARE'!I18</f>
        <v>56</v>
      </c>
      <c r="J18" s="116">
        <f>PRECEDENT!J18+'LUNA DE RAPORTARE'!J18</f>
        <v>30</v>
      </c>
      <c r="K18" s="116">
        <f>PRECEDENT!K18+'LUNA DE RAPORTARE'!K18</f>
        <v>42</v>
      </c>
      <c r="L18" s="116">
        <f>PRECEDENT!L18+'LUNA DE RAPORTARE'!L18</f>
        <v>117</v>
      </c>
      <c r="M18" s="116">
        <f>PRECEDENT!M18+'LUNA DE RAPORTARE'!M18</f>
        <v>214</v>
      </c>
      <c r="N18" s="116">
        <f>PRECEDENT!N18+'LUNA DE RAPORTARE'!N18</f>
        <v>62</v>
      </c>
      <c r="O18" s="70">
        <f>PRECEDENT!O18+'LUNA DE RAPORTARE'!O18</f>
        <v>220</v>
      </c>
      <c r="P18" s="70">
        <f>PRECEDENT!P18+'LUNA DE RAPORTARE'!P18</f>
        <v>284</v>
      </c>
      <c r="Q18" s="116">
        <f>PRECEDENT!Q18+'LUNA DE RAPORTARE'!Q18</f>
        <v>46</v>
      </c>
      <c r="R18" s="116">
        <f>PRECEDENT!R18+'LUNA DE RAPORTARE'!R18</f>
        <v>16</v>
      </c>
      <c r="S18" s="116">
        <f>PRECEDENT!S18+'LUNA DE RAPORTARE'!S18</f>
        <v>104</v>
      </c>
      <c r="T18" s="116">
        <f>PRECEDENT!T18+'LUNA DE RAPORTARE'!T18</f>
        <v>106</v>
      </c>
      <c r="U18" s="116">
        <f>PRECEDENT!U18+'LUNA DE RAPORTARE'!U18</f>
        <v>177</v>
      </c>
      <c r="V18" s="116">
        <f>PRECEDENT!V18+'LUNA DE RAPORTARE'!V18</f>
        <v>14</v>
      </c>
      <c r="W18" s="116">
        <f>PRECEDENT!W18+'LUNA DE RAPORTARE'!W18</f>
        <v>57</v>
      </c>
      <c r="X18" s="116">
        <f>PRECEDENT!X18+'LUNA DE RAPORTARE'!X18</f>
        <v>234</v>
      </c>
      <c r="Y18" s="116">
        <f>PRECEDENT!Y18+'LUNA DE RAPORTARE'!Y18</f>
        <v>251</v>
      </c>
      <c r="Z18" s="116">
        <f>PRECEDENT!Z18+'LUNA DE RAPORTARE'!Z18</f>
        <v>19</v>
      </c>
      <c r="AA18" s="116">
        <f>PRECEDENT!AA18+'LUNA DE RAPORTARE'!AA18</f>
        <v>11</v>
      </c>
      <c r="AB18" s="116">
        <f>PRECEDENT!AB18+'LUNA DE RAPORTARE'!AB18</f>
        <v>5</v>
      </c>
      <c r="AC18" s="116">
        <f>PRECEDENT!AC18+'LUNA DE RAPORTARE'!AC18</f>
        <v>1</v>
      </c>
      <c r="AD18" s="116">
        <f>PRECEDENT!AD18+'LUNA DE RAPORTARE'!AD18</f>
        <v>1</v>
      </c>
      <c r="AE18" s="116">
        <f>PRECEDENT!AE18+'LUNA DE RAPORTARE'!AE18</f>
        <v>2</v>
      </c>
      <c r="AF18" s="116">
        <f>PRECEDENT!AF18+'LUNA DE RAPORTARE'!AF18</f>
        <v>11</v>
      </c>
      <c r="AG18" s="116">
        <f>PRECEDENT!AG18+'LUNA DE RAPORTARE'!AG18</f>
        <v>0</v>
      </c>
      <c r="AH18" s="116">
        <f>PRECEDENT!AH18+'LUNA DE RAPORTARE'!AH18</f>
        <v>0</v>
      </c>
      <c r="AI18" s="116">
        <f>PRECEDENT!AI18+'LUNA DE RAPORTARE'!AI18</f>
        <v>0</v>
      </c>
      <c r="AJ18" s="116">
        <f>PRECEDENT!AJ18+'LUNA DE RAPORTARE'!AJ18</f>
        <v>0</v>
      </c>
      <c r="AK18" s="116">
        <f>PRECEDENT!AK18+'LUNA DE RAPORTARE'!AK18</f>
        <v>0</v>
      </c>
      <c r="AL18" s="116">
        <f>PRECEDENT!AL18+'LUNA DE RAPORTARE'!AL18</f>
        <v>1</v>
      </c>
      <c r="AM18" s="116">
        <f>PRECEDENT!AM18+'LUNA DE RAPORTARE'!AM18</f>
        <v>0</v>
      </c>
      <c r="AN18" s="116">
        <f>PRECEDENT!AN18+'LUNA DE RAPORTARE'!AN18</f>
        <v>0</v>
      </c>
      <c r="AO18" s="116">
        <f>PRECEDENT!AO18+'LUNA DE RAPORTARE'!AO18</f>
        <v>0</v>
      </c>
      <c r="AP18" s="116">
        <f>PRECEDENT!AP18+'LUNA DE RAPORTARE'!AP18</f>
        <v>0</v>
      </c>
      <c r="AQ18" s="116">
        <f>PRECEDENT!AQ18+'LUNA DE RAPORTARE'!AQ18</f>
        <v>0</v>
      </c>
      <c r="AR18" s="116">
        <f>PRECEDENT!AR18+'LUNA DE RAPORTARE'!AR18</f>
        <v>0</v>
      </c>
      <c r="AS18" s="116">
        <f>PRECEDENT!AS18+'LUNA DE RAPORTARE'!AS18</f>
        <v>504</v>
      </c>
      <c r="AT18" s="37"/>
      <c r="AU18" s="17" t="str">
        <f t="shared" ref="AU18:AZ18" si="3">IF(AG16&lt;=AG14," ","GRESEALA")</f>
        <v xml:space="preserve"> </v>
      </c>
      <c r="AV18" s="17" t="str">
        <f t="shared" si="3"/>
        <v xml:space="preserve"> </v>
      </c>
      <c r="AW18" s="17" t="str">
        <f t="shared" si="3"/>
        <v xml:space="preserve"> </v>
      </c>
      <c r="AX18" s="17" t="str">
        <f t="shared" si="3"/>
        <v xml:space="preserve"> </v>
      </c>
      <c r="AY18" s="17" t="str">
        <f t="shared" si="3"/>
        <v xml:space="preserve"> </v>
      </c>
      <c r="AZ18" s="17" t="str">
        <f t="shared" si="3"/>
        <v xml:space="preserve"> </v>
      </c>
      <c r="BA18" s="17" t="str">
        <f>IF(AR16&lt;=AR14," ","GRESEALA")</f>
        <v xml:space="preserve"> </v>
      </c>
      <c r="BB18" s="17" t="str">
        <f>IF(AS16&lt;=AS14," ","GRESEALA")</f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36" x14ac:dyDescent="0.35">
      <c r="B19" s="35" t="s">
        <v>59</v>
      </c>
      <c r="C19" s="31" t="s">
        <v>60</v>
      </c>
      <c r="D19" s="116">
        <f>PRECEDENT!D19+'LUNA DE RAPORTARE'!D19</f>
        <v>0</v>
      </c>
      <c r="E19" s="116">
        <f>PRECEDENT!E19+'LUNA DE RAPORTARE'!E19</f>
        <v>0</v>
      </c>
      <c r="F19" s="116">
        <f>PRECEDENT!F19+'LUNA DE RAPORTARE'!F19</f>
        <v>0</v>
      </c>
      <c r="G19" s="116">
        <f>PRECEDENT!G19+'LUNA DE RAPORTARE'!G19</f>
        <v>0</v>
      </c>
      <c r="H19" s="116">
        <f>PRECEDENT!H19+'LUNA DE RAPORTARE'!H19</f>
        <v>0</v>
      </c>
      <c r="I19" s="116">
        <f>PRECEDENT!I19+'LUNA DE RAPORTARE'!I19</f>
        <v>0</v>
      </c>
      <c r="J19" s="116">
        <f>PRECEDENT!J19+'LUNA DE RAPORTARE'!J19</f>
        <v>0</v>
      </c>
      <c r="K19" s="116">
        <f>PRECEDENT!K19+'LUNA DE RAPORTARE'!K19</f>
        <v>0</v>
      </c>
      <c r="L19" s="116">
        <f>PRECEDENT!L19+'LUNA DE RAPORTARE'!L19</f>
        <v>0</v>
      </c>
      <c r="M19" s="116">
        <f>PRECEDENT!M19+'LUNA DE RAPORTARE'!M19</f>
        <v>0</v>
      </c>
      <c r="N19" s="116">
        <f>PRECEDENT!N19+'LUNA DE RAPORTARE'!N19</f>
        <v>0</v>
      </c>
      <c r="O19" s="70">
        <f>PRECEDENT!O19+'LUNA DE RAPORTARE'!O19</f>
        <v>0</v>
      </c>
      <c r="P19" s="70">
        <f>PRECEDENT!P19+'LUNA DE RAPORTARE'!P19</f>
        <v>0</v>
      </c>
      <c r="Q19" s="116">
        <f>PRECEDENT!Q19+'LUNA DE RAPORTARE'!Q19</f>
        <v>0</v>
      </c>
      <c r="R19" s="116">
        <f>PRECEDENT!R19+'LUNA DE RAPORTARE'!R19</f>
        <v>0</v>
      </c>
      <c r="S19" s="116">
        <f>PRECEDENT!S19+'LUNA DE RAPORTARE'!S19</f>
        <v>0</v>
      </c>
      <c r="T19" s="116">
        <f>PRECEDENT!T19+'LUNA DE RAPORTARE'!T19</f>
        <v>0</v>
      </c>
      <c r="U19" s="116">
        <f>PRECEDENT!U19+'LUNA DE RAPORTARE'!U19</f>
        <v>0</v>
      </c>
      <c r="V19" s="116">
        <f>PRECEDENT!V19+'LUNA DE RAPORTARE'!V19</f>
        <v>0</v>
      </c>
      <c r="W19" s="116">
        <f>PRECEDENT!W19+'LUNA DE RAPORTARE'!W19</f>
        <v>0</v>
      </c>
      <c r="X19" s="116">
        <f>PRECEDENT!X19+'LUNA DE RAPORTARE'!X19</f>
        <v>0</v>
      </c>
      <c r="Y19" s="116">
        <f>PRECEDENT!Y19+'LUNA DE RAPORTARE'!Y19</f>
        <v>0</v>
      </c>
      <c r="Z19" s="116">
        <f>PRECEDENT!Z19+'LUNA DE RAPORTARE'!Z19</f>
        <v>0</v>
      </c>
      <c r="AA19" s="116">
        <f>PRECEDENT!AA19+'LUNA DE RAPORTARE'!AA19</f>
        <v>0</v>
      </c>
      <c r="AB19" s="116">
        <f>PRECEDENT!AB19+'LUNA DE RAPORTARE'!AB19</f>
        <v>0</v>
      </c>
      <c r="AC19" s="116">
        <f>PRECEDENT!AC19+'LUNA DE RAPORTARE'!AC19</f>
        <v>0</v>
      </c>
      <c r="AD19" s="116">
        <f>PRECEDENT!AD19+'LUNA DE RAPORTARE'!AD19</f>
        <v>0</v>
      </c>
      <c r="AE19" s="116">
        <f>PRECEDENT!AE19+'LUNA DE RAPORTARE'!AE19</f>
        <v>0</v>
      </c>
      <c r="AF19" s="116">
        <f>PRECEDENT!AF19+'LUNA DE RAPORTARE'!AF19</f>
        <v>0</v>
      </c>
      <c r="AG19" s="116">
        <f>PRECEDENT!AG19+'LUNA DE RAPORTARE'!AG19</f>
        <v>0</v>
      </c>
      <c r="AH19" s="116">
        <f>PRECEDENT!AH19+'LUNA DE RAPORTARE'!AH19</f>
        <v>0</v>
      </c>
      <c r="AI19" s="116">
        <f>PRECEDENT!AI19+'LUNA DE RAPORTARE'!AI19</f>
        <v>0</v>
      </c>
      <c r="AJ19" s="116">
        <f>PRECEDENT!AJ19+'LUNA DE RAPORTARE'!AJ19</f>
        <v>0</v>
      </c>
      <c r="AK19" s="116">
        <f>PRECEDENT!AK19+'LUNA DE RAPORTARE'!AK19</f>
        <v>0</v>
      </c>
      <c r="AL19" s="116">
        <f>PRECEDENT!AL19+'LUNA DE RAPORTARE'!AL19</f>
        <v>0</v>
      </c>
      <c r="AM19" s="116">
        <f>PRECEDENT!AM19+'LUNA DE RAPORTARE'!AM19</f>
        <v>0</v>
      </c>
      <c r="AN19" s="116">
        <f>PRECEDENT!AN19+'LUNA DE RAPORTARE'!AN19</f>
        <v>0</v>
      </c>
      <c r="AO19" s="116">
        <f>PRECEDENT!AO19+'LUNA DE RAPORTARE'!AO19</f>
        <v>0</v>
      </c>
      <c r="AP19" s="116">
        <f>PRECEDENT!AP19+'LUNA DE RAPORTARE'!AP19</f>
        <v>0</v>
      </c>
      <c r="AQ19" s="116">
        <f>PRECEDENT!AQ19+'LUNA DE RAPORTARE'!AQ19</f>
        <v>0</v>
      </c>
      <c r="AR19" s="116">
        <f>PRECEDENT!AR19+'LUNA DE RAPORTARE'!AR19</f>
        <v>0</v>
      </c>
      <c r="AS19" s="116">
        <f>PRECEDENT!AS19+'LUNA DE RAPORTARE'!AS19</f>
        <v>0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4">IF(S17+S18=S16," ","GRESEALA")</f>
        <v xml:space="preserve"> </v>
      </c>
      <c r="AX19" s="17" t="str">
        <f t="shared" si="4"/>
        <v xml:space="preserve"> </v>
      </c>
      <c r="AY19" s="17" t="str">
        <f t="shared" si="4"/>
        <v xml:space="preserve"> </v>
      </c>
      <c r="AZ19" s="17" t="str">
        <f t="shared" si="4"/>
        <v xml:space="preserve"> </v>
      </c>
      <c r="BA19" s="17" t="str">
        <f t="shared" si="4"/>
        <v xml:space="preserve"> </v>
      </c>
      <c r="BB19" s="17" t="str">
        <f t="shared" si="4"/>
        <v xml:space="preserve"> </v>
      </c>
      <c r="BC19" s="17" t="str">
        <f t="shared" si="4"/>
        <v xml:space="preserve"> </v>
      </c>
      <c r="BD19" s="17" t="str">
        <f t="shared" si="4"/>
        <v xml:space="preserve"> </v>
      </c>
      <c r="BE19" s="17" t="str">
        <f t="shared" si="4"/>
        <v xml:space="preserve"> </v>
      </c>
      <c r="BF19" s="17" t="str">
        <f t="shared" si="4"/>
        <v xml:space="preserve"> </v>
      </c>
      <c r="BG19" s="17" t="str">
        <f t="shared" si="4"/>
        <v xml:space="preserve"> </v>
      </c>
      <c r="BH19" s="17" t="str">
        <f t="shared" si="4"/>
        <v xml:space="preserve"> </v>
      </c>
      <c r="BI19" s="17" t="str">
        <f t="shared" si="4"/>
        <v xml:space="preserve"> </v>
      </c>
      <c r="BJ19" s="17" t="str">
        <f t="shared" si="4"/>
        <v xml:space="preserve"> </v>
      </c>
      <c r="BK19" s="17" t="str">
        <f t="shared" si="4"/>
        <v xml:space="preserve"> </v>
      </c>
    </row>
    <row r="20" spans="2:64" s="132" customFormat="1" ht="54" x14ac:dyDescent="0.35">
      <c r="B20" s="127" t="s">
        <v>61</v>
      </c>
      <c r="C20" s="135" t="s">
        <v>62</v>
      </c>
      <c r="D20" s="129">
        <f>PRECEDENT!D20+'LUNA DE RAPORTARE'!D20</f>
        <v>0</v>
      </c>
      <c r="E20" s="129">
        <f>PRECEDENT!E20+'LUNA DE RAPORTARE'!E20</f>
        <v>0</v>
      </c>
      <c r="F20" s="129">
        <f>PRECEDENT!F20+'LUNA DE RAPORTARE'!F20</f>
        <v>0</v>
      </c>
      <c r="G20" s="129">
        <f>PRECEDENT!G20+'LUNA DE RAPORTARE'!G20</f>
        <v>0</v>
      </c>
      <c r="H20" s="129">
        <f>PRECEDENT!H20+'LUNA DE RAPORTARE'!H20</f>
        <v>0</v>
      </c>
      <c r="I20" s="129">
        <f>PRECEDENT!I20+'LUNA DE RAPORTARE'!I20</f>
        <v>0</v>
      </c>
      <c r="J20" s="129">
        <f>PRECEDENT!J20+'LUNA DE RAPORTARE'!J20</f>
        <v>0</v>
      </c>
      <c r="K20" s="129">
        <f>PRECEDENT!K20+'LUNA DE RAPORTARE'!K20</f>
        <v>0</v>
      </c>
      <c r="L20" s="129">
        <f>PRECEDENT!L20+'LUNA DE RAPORTARE'!L20</f>
        <v>0</v>
      </c>
      <c r="M20" s="129">
        <f>PRECEDENT!M20+'LUNA DE RAPORTARE'!M20</f>
        <v>0</v>
      </c>
      <c r="N20" s="129">
        <f>PRECEDENT!N20+'LUNA DE RAPORTARE'!N20</f>
        <v>0</v>
      </c>
      <c r="O20" s="139">
        <f>PRECEDENT!O20+'LUNA DE RAPORTARE'!O20</f>
        <v>0</v>
      </c>
      <c r="P20" s="139">
        <f>PRECEDENT!P20+'LUNA DE RAPORTARE'!P20</f>
        <v>0</v>
      </c>
      <c r="Q20" s="129">
        <f>PRECEDENT!Q20+'LUNA DE RAPORTARE'!Q20</f>
        <v>0</v>
      </c>
      <c r="R20" s="129">
        <f>PRECEDENT!R20+'LUNA DE RAPORTARE'!R20</f>
        <v>0</v>
      </c>
      <c r="S20" s="129">
        <f>PRECEDENT!S20+'LUNA DE RAPORTARE'!S20</f>
        <v>0</v>
      </c>
      <c r="T20" s="129">
        <f>PRECEDENT!T20+'LUNA DE RAPORTARE'!T20</f>
        <v>0</v>
      </c>
      <c r="U20" s="129">
        <f>PRECEDENT!U20+'LUNA DE RAPORTARE'!U20</f>
        <v>0</v>
      </c>
      <c r="V20" s="129">
        <f>PRECEDENT!V20+'LUNA DE RAPORTARE'!V20</f>
        <v>0</v>
      </c>
      <c r="W20" s="129">
        <f>PRECEDENT!W20+'LUNA DE RAPORTARE'!W20</f>
        <v>0</v>
      </c>
      <c r="X20" s="129">
        <f>PRECEDENT!X20+'LUNA DE RAPORTARE'!X20</f>
        <v>0</v>
      </c>
      <c r="Y20" s="129">
        <f>PRECEDENT!Y20+'LUNA DE RAPORTARE'!Y20</f>
        <v>0</v>
      </c>
      <c r="Z20" s="129">
        <f>PRECEDENT!Z20+'LUNA DE RAPORTARE'!Z20</f>
        <v>0</v>
      </c>
      <c r="AA20" s="129">
        <f>PRECEDENT!AA20+'LUNA DE RAPORTARE'!AA20</f>
        <v>0</v>
      </c>
      <c r="AB20" s="129">
        <f>PRECEDENT!AB20+'LUNA DE RAPORTARE'!AB20</f>
        <v>0</v>
      </c>
      <c r="AC20" s="129">
        <f>PRECEDENT!AC20+'LUNA DE RAPORTARE'!AC20</f>
        <v>0</v>
      </c>
      <c r="AD20" s="129">
        <f>PRECEDENT!AD20+'LUNA DE RAPORTARE'!AD20</f>
        <v>0</v>
      </c>
      <c r="AE20" s="129">
        <f>PRECEDENT!AE20+'LUNA DE RAPORTARE'!AE20</f>
        <v>0</v>
      </c>
      <c r="AF20" s="129">
        <f>PRECEDENT!AF20+'LUNA DE RAPORTARE'!AF20</f>
        <v>0</v>
      </c>
      <c r="AG20" s="129">
        <f>PRECEDENT!AG20+'LUNA DE RAPORTARE'!AG20</f>
        <v>0</v>
      </c>
      <c r="AH20" s="129">
        <f>PRECEDENT!AH20+'LUNA DE RAPORTARE'!AH20</f>
        <v>0</v>
      </c>
      <c r="AI20" s="129">
        <f>PRECEDENT!AI20+'LUNA DE RAPORTARE'!AI20</f>
        <v>0</v>
      </c>
      <c r="AJ20" s="129">
        <f>PRECEDENT!AJ20+'LUNA DE RAPORTARE'!AJ20</f>
        <v>0</v>
      </c>
      <c r="AK20" s="129">
        <f>PRECEDENT!AK20+'LUNA DE RAPORTARE'!AK20</f>
        <v>0</v>
      </c>
      <c r="AL20" s="129">
        <f>PRECEDENT!AL20+'LUNA DE RAPORTARE'!AL20</f>
        <v>0</v>
      </c>
      <c r="AM20" s="129">
        <f>PRECEDENT!AM20+'LUNA DE RAPORTARE'!AM20</f>
        <v>0</v>
      </c>
      <c r="AN20" s="129">
        <f>PRECEDENT!AN20+'LUNA DE RAPORTARE'!AN20</f>
        <v>0</v>
      </c>
      <c r="AO20" s="129">
        <f>PRECEDENT!AO20+'LUNA DE RAPORTARE'!AO20</f>
        <v>0</v>
      </c>
      <c r="AP20" s="129">
        <f>PRECEDENT!AP20+'LUNA DE RAPORTARE'!AP20</f>
        <v>0</v>
      </c>
      <c r="AQ20" s="129">
        <f>PRECEDENT!AQ20+'LUNA DE RAPORTARE'!AQ20</f>
        <v>0</v>
      </c>
      <c r="AR20" s="129">
        <f>PRECEDENT!AR20+'LUNA DE RAPORTARE'!AR20</f>
        <v>0</v>
      </c>
      <c r="AS20" s="129">
        <f>PRECEDENT!AS20+'LUNA DE RAPORTARE'!AS20</f>
        <v>0</v>
      </c>
      <c r="AT20" s="129"/>
      <c r="AU20" s="131" t="str">
        <f>IF(AH17+AH18=AH16," ","GRESEALA")</f>
        <v xml:space="preserve"> </v>
      </c>
      <c r="AV20" s="131" t="str">
        <f>IF(AI17+AI18=AI16," ","GRESEALA")</f>
        <v xml:space="preserve"> </v>
      </c>
      <c r="AW20" s="131" t="str">
        <f>IF(AJ17+AJ18=AJ16," ","GRESEALA")</f>
        <v xml:space="preserve"> </v>
      </c>
      <c r="AX20" s="131" t="str">
        <f>IF(AK17+AK18=AK16," ","GRESEALA")</f>
        <v xml:space="preserve"> </v>
      </c>
      <c r="AY20" s="131" t="str">
        <f>IF(AL17+AL18=AL16," ","GRESEALA")</f>
        <v xml:space="preserve"> </v>
      </c>
      <c r="AZ20" s="131" t="str">
        <f>IF(AR17+AR18=AR16," ","GRESEALA")</f>
        <v xml:space="preserve"> </v>
      </c>
      <c r="BA20" s="131" t="str">
        <f>IF(AS17+AS18=AS16," ","GRESEALA")</f>
        <v xml:space="preserve"> </v>
      </c>
      <c r="BB20" s="131" t="str">
        <f>IF(E16+F16=D16," ","GRESEALA")</f>
        <v xml:space="preserve"> </v>
      </c>
      <c r="BC20" s="131" t="str">
        <f>IF(G16+K16+I16+L16+M16=D16," ","GRESEALA")</f>
        <v xml:space="preserve"> </v>
      </c>
      <c r="BD20" s="131" t="str">
        <f>IF(O16+P16=D16," ","GRESEALA")</f>
        <v xml:space="preserve"> </v>
      </c>
      <c r="BE20" s="131" t="str">
        <f>IF(Q16+S16+T16+U16+V16+W16=D16," ","GRESEALA")</f>
        <v xml:space="preserve"> </v>
      </c>
      <c r="BF20" s="131" t="str">
        <f>IF(X16+Y16+Z16=D16," ","GRESEALA")</f>
        <v xml:space="preserve"> </v>
      </c>
      <c r="BG20" s="131" t="str">
        <f>IF(AA16+AC16+AE16+AF16+AG16+AH16+AI16+AJ16+AK16+AL16+AM16+AN16+AO16+AP16+AQ16+AR16+AS16&gt;=D16," ","GRESEALA")</f>
        <v xml:space="preserve"> </v>
      </c>
      <c r="BH20" s="131" t="str">
        <f>IF(AS16&lt;=D16," ","GRESEALA")</f>
        <v xml:space="preserve"> </v>
      </c>
      <c r="BI20" s="131" t="str">
        <f>IF(H16&lt;=G16," ","GRESEALA")</f>
        <v xml:space="preserve"> </v>
      </c>
      <c r="BJ20" s="131" t="str">
        <f>IF(E21+E22=E20," ","GRESEALA")</f>
        <v xml:space="preserve"> </v>
      </c>
      <c r="BK20" s="131" t="str">
        <f>IF(F21+F22=F20," ","GRESEALA")</f>
        <v xml:space="preserve"> </v>
      </c>
    </row>
    <row r="21" spans="2:64" s="38" customFormat="1" ht="36" x14ac:dyDescent="0.35">
      <c r="B21" s="35" t="s">
        <v>63</v>
      </c>
      <c r="C21" s="119" t="s">
        <v>64</v>
      </c>
      <c r="D21" s="116">
        <f>PRECEDENT!D21+'LUNA DE RAPORTARE'!D21</f>
        <v>0</v>
      </c>
      <c r="E21" s="116">
        <f>PRECEDENT!E21+'LUNA DE RAPORTARE'!E21</f>
        <v>0</v>
      </c>
      <c r="F21" s="116">
        <f>PRECEDENT!F21+'LUNA DE RAPORTARE'!F21</f>
        <v>0</v>
      </c>
      <c r="G21" s="116">
        <f>PRECEDENT!G21+'LUNA DE RAPORTARE'!G21</f>
        <v>0</v>
      </c>
      <c r="H21" s="116">
        <f>PRECEDENT!H21+'LUNA DE RAPORTARE'!H21</f>
        <v>0</v>
      </c>
      <c r="I21" s="116">
        <f>PRECEDENT!I21+'LUNA DE RAPORTARE'!I21</f>
        <v>0</v>
      </c>
      <c r="J21" s="116">
        <f>PRECEDENT!J21+'LUNA DE RAPORTARE'!J21</f>
        <v>0</v>
      </c>
      <c r="K21" s="116">
        <f>PRECEDENT!K21+'LUNA DE RAPORTARE'!K21</f>
        <v>0</v>
      </c>
      <c r="L21" s="116">
        <f>PRECEDENT!L21+'LUNA DE RAPORTARE'!L21</f>
        <v>0</v>
      </c>
      <c r="M21" s="116">
        <f>PRECEDENT!M21+'LUNA DE RAPORTARE'!M21</f>
        <v>0</v>
      </c>
      <c r="N21" s="116">
        <f>PRECEDENT!N21+'LUNA DE RAPORTARE'!N21</f>
        <v>0</v>
      </c>
      <c r="O21" s="70">
        <f>PRECEDENT!O21+'LUNA DE RAPORTARE'!O21</f>
        <v>0</v>
      </c>
      <c r="P21" s="70">
        <f>PRECEDENT!P21+'LUNA DE RAPORTARE'!P21</f>
        <v>0</v>
      </c>
      <c r="Q21" s="116">
        <f>PRECEDENT!Q21+'LUNA DE RAPORTARE'!Q21</f>
        <v>0</v>
      </c>
      <c r="R21" s="116">
        <f>PRECEDENT!R21+'LUNA DE RAPORTARE'!R21</f>
        <v>0</v>
      </c>
      <c r="S21" s="116">
        <f>PRECEDENT!S21+'LUNA DE RAPORTARE'!S21</f>
        <v>0</v>
      </c>
      <c r="T21" s="116">
        <f>PRECEDENT!T21+'LUNA DE RAPORTARE'!T21</f>
        <v>0</v>
      </c>
      <c r="U21" s="116">
        <f>PRECEDENT!U21+'LUNA DE RAPORTARE'!U21</f>
        <v>0</v>
      </c>
      <c r="V21" s="116">
        <f>PRECEDENT!V21+'LUNA DE RAPORTARE'!V21</f>
        <v>0</v>
      </c>
      <c r="W21" s="116">
        <f>PRECEDENT!W21+'LUNA DE RAPORTARE'!W21</f>
        <v>0</v>
      </c>
      <c r="X21" s="116">
        <f>PRECEDENT!X21+'LUNA DE RAPORTARE'!X21</f>
        <v>0</v>
      </c>
      <c r="Y21" s="116">
        <f>PRECEDENT!Y21+'LUNA DE RAPORTARE'!Y21</f>
        <v>0</v>
      </c>
      <c r="Z21" s="116">
        <f>PRECEDENT!Z21+'LUNA DE RAPORTARE'!Z21</f>
        <v>0</v>
      </c>
      <c r="AA21" s="116">
        <f>PRECEDENT!AA21+'LUNA DE RAPORTARE'!AA21</f>
        <v>0</v>
      </c>
      <c r="AB21" s="116">
        <f>PRECEDENT!AB21+'LUNA DE RAPORTARE'!AB21</f>
        <v>0</v>
      </c>
      <c r="AC21" s="116">
        <f>PRECEDENT!AC21+'LUNA DE RAPORTARE'!AC21</f>
        <v>0</v>
      </c>
      <c r="AD21" s="116">
        <f>PRECEDENT!AD21+'LUNA DE RAPORTARE'!AD21</f>
        <v>0</v>
      </c>
      <c r="AE21" s="116">
        <f>PRECEDENT!AE21+'LUNA DE RAPORTARE'!AE21</f>
        <v>0</v>
      </c>
      <c r="AF21" s="116">
        <f>PRECEDENT!AF21+'LUNA DE RAPORTARE'!AF21</f>
        <v>0</v>
      </c>
      <c r="AG21" s="116">
        <f>PRECEDENT!AG21+'LUNA DE RAPORTARE'!AG21</f>
        <v>0</v>
      </c>
      <c r="AH21" s="116">
        <f>PRECEDENT!AH21+'LUNA DE RAPORTARE'!AH21</f>
        <v>0</v>
      </c>
      <c r="AI21" s="116">
        <f>PRECEDENT!AI21+'LUNA DE RAPORTARE'!AI21</f>
        <v>0</v>
      </c>
      <c r="AJ21" s="116">
        <f>PRECEDENT!AJ21+'LUNA DE RAPORTARE'!AJ21</f>
        <v>0</v>
      </c>
      <c r="AK21" s="116">
        <f>PRECEDENT!AK21+'LUNA DE RAPORTARE'!AK21</f>
        <v>0</v>
      </c>
      <c r="AL21" s="116">
        <f>PRECEDENT!AL21+'LUNA DE RAPORTARE'!AL21</f>
        <v>0</v>
      </c>
      <c r="AM21" s="116">
        <f>PRECEDENT!AM21+'LUNA DE RAPORTARE'!AM21</f>
        <v>0</v>
      </c>
      <c r="AN21" s="116">
        <f>PRECEDENT!AN21+'LUNA DE RAPORTARE'!AN21</f>
        <v>0</v>
      </c>
      <c r="AO21" s="116">
        <f>PRECEDENT!AO21+'LUNA DE RAPORTARE'!AO21</f>
        <v>0</v>
      </c>
      <c r="AP21" s="116">
        <f>PRECEDENT!AP21+'LUNA DE RAPORTARE'!AP21</f>
        <v>0</v>
      </c>
      <c r="AQ21" s="116">
        <f>PRECEDENT!AQ21+'LUNA DE RAPORTARE'!AQ21</f>
        <v>0</v>
      </c>
      <c r="AR21" s="116">
        <f>PRECEDENT!AR21+'LUNA DE RAPORTARE'!AR21</f>
        <v>0</v>
      </c>
      <c r="AS21" s="116">
        <f>PRECEDENT!AS21+'LUNA DE RAPORTARE'!AS21</f>
        <v>0</v>
      </c>
      <c r="AT21" s="37"/>
      <c r="AU21" s="43" t="str">
        <f>IF(G21+G22=G20," ","GRESEALA")</f>
        <v xml:space="preserve"> </v>
      </c>
      <c r="AV21" s="43" t="str">
        <f>IF(H21+H22=H20," ","GRESEALA")</f>
        <v xml:space="preserve"> </v>
      </c>
      <c r="AW21" s="43" t="str">
        <f t="shared" ref="AW21:BC21" si="5">IF(K21+K22=K20," ","GRESEALA")</f>
        <v xml:space="preserve"> </v>
      </c>
      <c r="AX21" s="43" t="str">
        <f t="shared" si="5"/>
        <v xml:space="preserve"> </v>
      </c>
      <c r="AY21" s="43" t="str">
        <f t="shared" si="5"/>
        <v xml:space="preserve"> </v>
      </c>
      <c r="AZ21" s="43" t="str">
        <f t="shared" si="5"/>
        <v xml:space="preserve"> </v>
      </c>
      <c r="BA21" s="43" t="str">
        <f t="shared" si="5"/>
        <v xml:space="preserve"> </v>
      </c>
      <c r="BB21" s="43" t="str">
        <f t="shared" si="5"/>
        <v xml:space="preserve"> </v>
      </c>
      <c r="BC21" s="43" t="str">
        <f t="shared" si="5"/>
        <v xml:space="preserve"> </v>
      </c>
      <c r="BD21" s="43" t="str">
        <f t="shared" ref="BD21:BK21" si="6">IF(S21+S22=S20," ","GRESEALA")</f>
        <v xml:space="preserve"> </v>
      </c>
      <c r="BE21" s="43" t="str">
        <f t="shared" si="6"/>
        <v xml:space="preserve"> </v>
      </c>
      <c r="BF21" s="43" t="str">
        <f t="shared" si="6"/>
        <v xml:space="preserve"> </v>
      </c>
      <c r="BG21" s="43" t="str">
        <f t="shared" si="6"/>
        <v xml:space="preserve"> </v>
      </c>
      <c r="BH21" s="43" t="str">
        <f t="shared" si="6"/>
        <v xml:space="preserve"> </v>
      </c>
      <c r="BI21" s="43" t="str">
        <f t="shared" si="6"/>
        <v xml:space="preserve"> </v>
      </c>
      <c r="BJ21" s="43" t="str">
        <f t="shared" si="6"/>
        <v xml:space="preserve"> </v>
      </c>
      <c r="BK21" s="43" t="str">
        <f t="shared" si="6"/>
        <v xml:space="preserve"> </v>
      </c>
    </row>
    <row r="22" spans="2:64" s="38" customFormat="1" ht="36" x14ac:dyDescent="0.35">
      <c r="B22" s="35" t="s">
        <v>65</v>
      </c>
      <c r="C22" s="119" t="s">
        <v>66</v>
      </c>
      <c r="D22" s="116">
        <f>PRECEDENT!D22+'LUNA DE RAPORTARE'!D22</f>
        <v>0</v>
      </c>
      <c r="E22" s="116">
        <f>PRECEDENT!E22+'LUNA DE RAPORTARE'!E22</f>
        <v>0</v>
      </c>
      <c r="F22" s="116">
        <f>PRECEDENT!F22+'LUNA DE RAPORTARE'!F22</f>
        <v>0</v>
      </c>
      <c r="G22" s="116">
        <f>PRECEDENT!G22+'LUNA DE RAPORTARE'!G22</f>
        <v>0</v>
      </c>
      <c r="H22" s="116">
        <f>PRECEDENT!H22+'LUNA DE RAPORTARE'!H22</f>
        <v>0</v>
      </c>
      <c r="I22" s="116">
        <f>PRECEDENT!I22+'LUNA DE RAPORTARE'!I22</f>
        <v>0</v>
      </c>
      <c r="J22" s="116">
        <f>PRECEDENT!J22+'LUNA DE RAPORTARE'!J22</f>
        <v>0</v>
      </c>
      <c r="K22" s="116">
        <f>PRECEDENT!K22+'LUNA DE RAPORTARE'!K22</f>
        <v>0</v>
      </c>
      <c r="L22" s="116">
        <f>PRECEDENT!L22+'LUNA DE RAPORTARE'!L22</f>
        <v>0</v>
      </c>
      <c r="M22" s="116">
        <f>PRECEDENT!M22+'LUNA DE RAPORTARE'!M22</f>
        <v>0</v>
      </c>
      <c r="N22" s="116">
        <f>PRECEDENT!N22+'LUNA DE RAPORTARE'!N22</f>
        <v>0</v>
      </c>
      <c r="O22" s="70">
        <f>PRECEDENT!O22+'LUNA DE RAPORTARE'!O22</f>
        <v>0</v>
      </c>
      <c r="P22" s="70">
        <f>PRECEDENT!P22+'LUNA DE RAPORTARE'!P22</f>
        <v>0</v>
      </c>
      <c r="Q22" s="116">
        <f>PRECEDENT!Q22+'LUNA DE RAPORTARE'!Q22</f>
        <v>0</v>
      </c>
      <c r="R22" s="116">
        <f>PRECEDENT!R22+'LUNA DE RAPORTARE'!R22</f>
        <v>0</v>
      </c>
      <c r="S22" s="116">
        <f>PRECEDENT!S22+'LUNA DE RAPORTARE'!S22</f>
        <v>0</v>
      </c>
      <c r="T22" s="116">
        <f>PRECEDENT!T22+'LUNA DE RAPORTARE'!T22</f>
        <v>0</v>
      </c>
      <c r="U22" s="116">
        <f>PRECEDENT!U22+'LUNA DE RAPORTARE'!U22</f>
        <v>0</v>
      </c>
      <c r="V22" s="116">
        <f>PRECEDENT!V22+'LUNA DE RAPORTARE'!V22</f>
        <v>0</v>
      </c>
      <c r="W22" s="116">
        <f>PRECEDENT!W22+'LUNA DE RAPORTARE'!W22</f>
        <v>0</v>
      </c>
      <c r="X22" s="116">
        <f>PRECEDENT!X22+'LUNA DE RAPORTARE'!X22</f>
        <v>0</v>
      </c>
      <c r="Y22" s="116">
        <f>PRECEDENT!Y22+'LUNA DE RAPORTARE'!Y22</f>
        <v>0</v>
      </c>
      <c r="Z22" s="116">
        <f>PRECEDENT!Z22+'LUNA DE RAPORTARE'!Z22</f>
        <v>0</v>
      </c>
      <c r="AA22" s="116">
        <f>PRECEDENT!AA22+'LUNA DE RAPORTARE'!AA22</f>
        <v>0</v>
      </c>
      <c r="AB22" s="116">
        <f>PRECEDENT!AB22+'LUNA DE RAPORTARE'!AB22</f>
        <v>0</v>
      </c>
      <c r="AC22" s="116">
        <f>PRECEDENT!AC22+'LUNA DE RAPORTARE'!AC22</f>
        <v>0</v>
      </c>
      <c r="AD22" s="116">
        <f>PRECEDENT!AD22+'LUNA DE RAPORTARE'!AD22</f>
        <v>0</v>
      </c>
      <c r="AE22" s="116">
        <f>PRECEDENT!AE22+'LUNA DE RAPORTARE'!AE22</f>
        <v>0</v>
      </c>
      <c r="AF22" s="116">
        <f>PRECEDENT!AF22+'LUNA DE RAPORTARE'!AF22</f>
        <v>0</v>
      </c>
      <c r="AG22" s="116">
        <f>PRECEDENT!AG22+'LUNA DE RAPORTARE'!AG22</f>
        <v>0</v>
      </c>
      <c r="AH22" s="116">
        <f>PRECEDENT!AH22+'LUNA DE RAPORTARE'!AH22</f>
        <v>0</v>
      </c>
      <c r="AI22" s="116">
        <f>PRECEDENT!AI22+'LUNA DE RAPORTARE'!AI22</f>
        <v>0</v>
      </c>
      <c r="AJ22" s="116">
        <f>PRECEDENT!AJ22+'LUNA DE RAPORTARE'!AJ22</f>
        <v>0</v>
      </c>
      <c r="AK22" s="116">
        <f>PRECEDENT!AK22+'LUNA DE RAPORTARE'!AK22</f>
        <v>0</v>
      </c>
      <c r="AL22" s="116">
        <f>PRECEDENT!AL22+'LUNA DE RAPORTARE'!AL22</f>
        <v>0</v>
      </c>
      <c r="AM22" s="116">
        <f>PRECEDENT!AM22+'LUNA DE RAPORTARE'!AM22</f>
        <v>0</v>
      </c>
      <c r="AN22" s="116">
        <f>PRECEDENT!AN22+'LUNA DE RAPORTARE'!AN22</f>
        <v>0</v>
      </c>
      <c r="AO22" s="116">
        <f>PRECEDENT!AO22+'LUNA DE RAPORTARE'!AO22</f>
        <v>0</v>
      </c>
      <c r="AP22" s="116">
        <f>PRECEDENT!AP22+'LUNA DE RAPORTARE'!AP22</f>
        <v>0</v>
      </c>
      <c r="AQ22" s="116">
        <f>PRECEDENT!AQ22+'LUNA DE RAPORTARE'!AQ22</f>
        <v>0</v>
      </c>
      <c r="AR22" s="116">
        <f>PRECEDENT!AR22+'LUNA DE RAPORTARE'!AR22</f>
        <v>0</v>
      </c>
      <c r="AS22" s="116">
        <f>PRECEDENT!AS22+'LUNA DE RAPORTARE'!AS22</f>
        <v>0</v>
      </c>
      <c r="AT22" s="37"/>
      <c r="AU22" s="43" t="str">
        <f t="shared" ref="AU22:BF22" si="7">IF(AA21+AA22=AA20," ","GRESEALA")</f>
        <v xml:space="preserve"> </v>
      </c>
      <c r="AV22" s="43" t="str">
        <f t="shared" si="7"/>
        <v xml:space="preserve"> </v>
      </c>
      <c r="AW22" s="43" t="str">
        <f t="shared" si="7"/>
        <v xml:space="preserve"> </v>
      </c>
      <c r="AX22" s="43" t="str">
        <f t="shared" si="7"/>
        <v xml:space="preserve"> </v>
      </c>
      <c r="AY22" s="43" t="str">
        <f t="shared" si="7"/>
        <v xml:space="preserve"> </v>
      </c>
      <c r="AZ22" s="43" t="str">
        <f t="shared" si="7"/>
        <v xml:space="preserve"> </v>
      </c>
      <c r="BA22" s="43" t="str">
        <f t="shared" si="7"/>
        <v xml:space="preserve"> </v>
      </c>
      <c r="BB22" s="43" t="str">
        <f t="shared" si="7"/>
        <v xml:space="preserve"> </v>
      </c>
      <c r="BC22" s="43" t="str">
        <f t="shared" si="7"/>
        <v xml:space="preserve"> </v>
      </c>
      <c r="BD22" s="43" t="str">
        <f t="shared" si="7"/>
        <v xml:space="preserve"> </v>
      </c>
      <c r="BE22" s="43" t="str">
        <f t="shared" si="7"/>
        <v xml:space="preserve"> </v>
      </c>
      <c r="BF22" s="43" t="str">
        <f t="shared" si="7"/>
        <v xml:space="preserve"> </v>
      </c>
      <c r="BG22" s="43" t="str">
        <f>IF(AR21+AR22=AR20," ","GRESEALA")</f>
        <v xml:space="preserve"> </v>
      </c>
      <c r="BH22" s="43" t="str">
        <f>IF(AS21+AS22=AS20," ","GRESEALA")</f>
        <v xml:space="preserve"> </v>
      </c>
      <c r="BI22" s="43" t="str">
        <f>IF(E20+F20=D20," ","GRESEALA")</f>
        <v xml:space="preserve"> </v>
      </c>
      <c r="BJ22" s="43" t="str">
        <f>IF(G20+I20+K20+L20+M20=D20," ","GRESEALA")</f>
        <v xml:space="preserve"> </v>
      </c>
      <c r="BK22" s="43" t="str">
        <f>IF(O20+P20=D20," ","GRESEALA")</f>
        <v xml:space="preserve"> </v>
      </c>
    </row>
    <row r="23" spans="2:64" s="132" customFormat="1" ht="54" x14ac:dyDescent="0.35">
      <c r="B23" s="127" t="s">
        <v>67</v>
      </c>
      <c r="C23" s="135" t="s">
        <v>68</v>
      </c>
      <c r="D23" s="129">
        <f>PRECEDENT!D23+'LUNA DE RAPORTARE'!D23</f>
        <v>0</v>
      </c>
      <c r="E23" s="129">
        <f>PRECEDENT!E23+'LUNA DE RAPORTARE'!E23</f>
        <v>0</v>
      </c>
      <c r="F23" s="129">
        <f>PRECEDENT!F23+'LUNA DE RAPORTARE'!F23</f>
        <v>0</v>
      </c>
      <c r="G23" s="129">
        <f>PRECEDENT!G23+'LUNA DE RAPORTARE'!G23</f>
        <v>0</v>
      </c>
      <c r="H23" s="129">
        <f>PRECEDENT!H23+'LUNA DE RAPORTARE'!H23</f>
        <v>0</v>
      </c>
      <c r="I23" s="129">
        <f>PRECEDENT!I23+'LUNA DE RAPORTARE'!I23</f>
        <v>0</v>
      </c>
      <c r="J23" s="129">
        <f>PRECEDENT!J23+'LUNA DE RAPORTARE'!J23</f>
        <v>0</v>
      </c>
      <c r="K23" s="129">
        <f>PRECEDENT!K23+'LUNA DE RAPORTARE'!K23</f>
        <v>0</v>
      </c>
      <c r="L23" s="129">
        <f>PRECEDENT!L23+'LUNA DE RAPORTARE'!L23</f>
        <v>0</v>
      </c>
      <c r="M23" s="129">
        <f>PRECEDENT!M23+'LUNA DE RAPORTARE'!M23</f>
        <v>0</v>
      </c>
      <c r="N23" s="129">
        <f>PRECEDENT!N23+'LUNA DE RAPORTARE'!N23</f>
        <v>0</v>
      </c>
      <c r="O23" s="139">
        <f>PRECEDENT!O23+'LUNA DE RAPORTARE'!O23</f>
        <v>0</v>
      </c>
      <c r="P23" s="139">
        <f>PRECEDENT!P23+'LUNA DE RAPORTARE'!P23</f>
        <v>0</v>
      </c>
      <c r="Q23" s="129">
        <f>PRECEDENT!Q23+'LUNA DE RAPORTARE'!Q23</f>
        <v>0</v>
      </c>
      <c r="R23" s="129">
        <f>PRECEDENT!R23+'LUNA DE RAPORTARE'!R23</f>
        <v>0</v>
      </c>
      <c r="S23" s="129">
        <f>PRECEDENT!S23+'LUNA DE RAPORTARE'!S23</f>
        <v>0</v>
      </c>
      <c r="T23" s="129">
        <f>PRECEDENT!T23+'LUNA DE RAPORTARE'!T23</f>
        <v>0</v>
      </c>
      <c r="U23" s="129">
        <f>PRECEDENT!U23+'LUNA DE RAPORTARE'!U23</f>
        <v>0</v>
      </c>
      <c r="V23" s="129">
        <f>PRECEDENT!V23+'LUNA DE RAPORTARE'!V23</f>
        <v>0</v>
      </c>
      <c r="W23" s="129">
        <f>PRECEDENT!W23+'LUNA DE RAPORTARE'!W23</f>
        <v>0</v>
      </c>
      <c r="X23" s="129">
        <f>PRECEDENT!X23+'LUNA DE RAPORTARE'!X23</f>
        <v>0</v>
      </c>
      <c r="Y23" s="129">
        <f>PRECEDENT!Y23+'LUNA DE RAPORTARE'!Y23</f>
        <v>0</v>
      </c>
      <c r="Z23" s="129">
        <f>PRECEDENT!Z23+'LUNA DE RAPORTARE'!Z23</f>
        <v>0</v>
      </c>
      <c r="AA23" s="129">
        <f>PRECEDENT!AA23+'LUNA DE RAPORTARE'!AA23</f>
        <v>0</v>
      </c>
      <c r="AB23" s="129">
        <f>PRECEDENT!AB23+'LUNA DE RAPORTARE'!AB23</f>
        <v>0</v>
      </c>
      <c r="AC23" s="129">
        <f>PRECEDENT!AC23+'LUNA DE RAPORTARE'!AC23</f>
        <v>0</v>
      </c>
      <c r="AD23" s="129">
        <f>PRECEDENT!AD23+'LUNA DE RAPORTARE'!AD23</f>
        <v>0</v>
      </c>
      <c r="AE23" s="129">
        <f>PRECEDENT!AE23+'LUNA DE RAPORTARE'!AE23</f>
        <v>0</v>
      </c>
      <c r="AF23" s="129">
        <f>PRECEDENT!AF23+'LUNA DE RAPORTARE'!AF23</f>
        <v>0</v>
      </c>
      <c r="AG23" s="129">
        <f>PRECEDENT!AG23+'LUNA DE RAPORTARE'!AG23</f>
        <v>0</v>
      </c>
      <c r="AH23" s="129">
        <f>PRECEDENT!AH23+'LUNA DE RAPORTARE'!AH23</f>
        <v>0</v>
      </c>
      <c r="AI23" s="129">
        <f>PRECEDENT!AI23+'LUNA DE RAPORTARE'!AI23</f>
        <v>0</v>
      </c>
      <c r="AJ23" s="129">
        <f>PRECEDENT!AJ23+'LUNA DE RAPORTARE'!AJ23</f>
        <v>0</v>
      </c>
      <c r="AK23" s="129">
        <f>PRECEDENT!AK23+'LUNA DE RAPORTARE'!AK23</f>
        <v>0</v>
      </c>
      <c r="AL23" s="129">
        <f>PRECEDENT!AL23+'LUNA DE RAPORTARE'!AL23</f>
        <v>0</v>
      </c>
      <c r="AM23" s="129">
        <f>PRECEDENT!AM23+'LUNA DE RAPORTARE'!AM23</f>
        <v>0</v>
      </c>
      <c r="AN23" s="129">
        <f>PRECEDENT!AN23+'LUNA DE RAPORTARE'!AN23</f>
        <v>0</v>
      </c>
      <c r="AO23" s="129">
        <f>PRECEDENT!AO23+'LUNA DE RAPORTARE'!AO23</f>
        <v>0</v>
      </c>
      <c r="AP23" s="129">
        <f>PRECEDENT!AP23+'LUNA DE RAPORTARE'!AP23</f>
        <v>0</v>
      </c>
      <c r="AQ23" s="129">
        <f>PRECEDENT!AQ23+'LUNA DE RAPORTARE'!AQ23</f>
        <v>0</v>
      </c>
      <c r="AR23" s="129">
        <f>PRECEDENT!AR23+'LUNA DE RAPORTARE'!AR23</f>
        <v>0</v>
      </c>
      <c r="AS23" s="129">
        <f>PRECEDENT!AS23+'LUNA DE RAPORTARE'!AS23</f>
        <v>0</v>
      </c>
      <c r="AT23" s="129"/>
      <c r="AU23" s="131" t="str">
        <f>IF(Q20+S20+T20+U20+V20+W20=D20," ","GRESEALA")</f>
        <v xml:space="preserve"> </v>
      </c>
      <c r="AV23" s="131" t="str">
        <f>IF(X20+Y20+Z20=D20," ","GRESEALA")</f>
        <v xml:space="preserve"> </v>
      </c>
      <c r="AW23" s="131" t="str">
        <f>IF(AA20+AC20+AE20+AF20+AG20+AH20+AI20+AJ20+AK20+AL20+AR20+AS20&gt;=D20," ","GRESEALA")</f>
        <v xml:space="preserve"> </v>
      </c>
      <c r="AX23" s="131" t="str">
        <f>IF(AS20&gt;=D20," ","GRESEALA")</f>
        <v xml:space="preserve"> </v>
      </c>
      <c r="AY23" s="131" t="str">
        <f>IF(H20&gt;=G20," ","GRESEALA")</f>
        <v xml:space="preserve"> </v>
      </c>
      <c r="AZ23" s="131" t="str">
        <f>IF(E24+E25=E23," ","GRESEALA")</f>
        <v xml:space="preserve"> </v>
      </c>
      <c r="BA23" s="131" t="str">
        <f>IF(F24+F25=F23," ","GRESEALA")</f>
        <v xml:space="preserve"> </v>
      </c>
      <c r="BB23" s="131" t="str">
        <f>IF(G24+G25=G23," ","GRESEALA")</f>
        <v xml:space="preserve"> </v>
      </c>
      <c r="BC23" s="131" t="str">
        <f>IF(H24+H25=H23," ","GRESEALA")</f>
        <v xml:space="preserve"> </v>
      </c>
      <c r="BD23" s="131" t="str">
        <f t="shared" ref="BD23:BJ23" si="8">IF(K24+K25=K23," ","GRESEALA")</f>
        <v xml:space="preserve"> </v>
      </c>
      <c r="BE23" s="131" t="str">
        <f t="shared" si="8"/>
        <v xml:space="preserve"> </v>
      </c>
      <c r="BF23" s="131" t="str">
        <f t="shared" si="8"/>
        <v xml:space="preserve"> </v>
      </c>
      <c r="BG23" s="131" t="str">
        <f t="shared" si="8"/>
        <v xml:space="preserve"> </v>
      </c>
      <c r="BH23" s="131" t="str">
        <f t="shared" si="8"/>
        <v xml:space="preserve"> </v>
      </c>
      <c r="BI23" s="131" t="str">
        <f t="shared" si="8"/>
        <v xml:space="preserve"> </v>
      </c>
      <c r="BJ23" s="131" t="str">
        <f t="shared" si="8"/>
        <v xml:space="preserve"> </v>
      </c>
      <c r="BK23" s="131" t="str">
        <f>IF(S24+S25=S23," ","GRESEALA")</f>
        <v xml:space="preserve"> </v>
      </c>
    </row>
    <row r="24" spans="2:64" s="38" customFormat="1" ht="36" x14ac:dyDescent="0.35">
      <c r="B24" s="35" t="s">
        <v>69</v>
      </c>
      <c r="C24" s="119" t="s">
        <v>70</v>
      </c>
      <c r="D24" s="116">
        <f>PRECEDENT!D24+'LUNA DE RAPORTARE'!D24</f>
        <v>0</v>
      </c>
      <c r="E24" s="116">
        <f>PRECEDENT!E24+'LUNA DE RAPORTARE'!E24</f>
        <v>0</v>
      </c>
      <c r="F24" s="116">
        <f>PRECEDENT!F24+'LUNA DE RAPORTARE'!F24</f>
        <v>0</v>
      </c>
      <c r="G24" s="116">
        <f>PRECEDENT!G24+'LUNA DE RAPORTARE'!G24</f>
        <v>0</v>
      </c>
      <c r="H24" s="116">
        <f>PRECEDENT!H24+'LUNA DE RAPORTARE'!H24</f>
        <v>0</v>
      </c>
      <c r="I24" s="116">
        <f>PRECEDENT!I24+'LUNA DE RAPORTARE'!I24</f>
        <v>0</v>
      </c>
      <c r="J24" s="116">
        <f>PRECEDENT!J24+'LUNA DE RAPORTARE'!J24</f>
        <v>0</v>
      </c>
      <c r="K24" s="116">
        <f>PRECEDENT!K24+'LUNA DE RAPORTARE'!K24</f>
        <v>0</v>
      </c>
      <c r="L24" s="116">
        <f>PRECEDENT!L24+'LUNA DE RAPORTARE'!L24</f>
        <v>0</v>
      </c>
      <c r="M24" s="116">
        <f>PRECEDENT!M24+'LUNA DE RAPORTARE'!M24</f>
        <v>0</v>
      </c>
      <c r="N24" s="116">
        <f>PRECEDENT!N24+'LUNA DE RAPORTARE'!N24</f>
        <v>0</v>
      </c>
      <c r="O24" s="70">
        <f>PRECEDENT!O24+'LUNA DE RAPORTARE'!O24</f>
        <v>0</v>
      </c>
      <c r="P24" s="70">
        <f>PRECEDENT!P24+'LUNA DE RAPORTARE'!P24</f>
        <v>0</v>
      </c>
      <c r="Q24" s="116">
        <f>PRECEDENT!Q24+'LUNA DE RAPORTARE'!Q24</f>
        <v>0</v>
      </c>
      <c r="R24" s="116">
        <f>PRECEDENT!R24+'LUNA DE RAPORTARE'!R24</f>
        <v>0</v>
      </c>
      <c r="S24" s="116">
        <f>PRECEDENT!S24+'LUNA DE RAPORTARE'!S24</f>
        <v>0</v>
      </c>
      <c r="T24" s="116">
        <f>PRECEDENT!T24+'LUNA DE RAPORTARE'!T24</f>
        <v>0</v>
      </c>
      <c r="U24" s="116">
        <f>PRECEDENT!U24+'LUNA DE RAPORTARE'!U24</f>
        <v>0</v>
      </c>
      <c r="V24" s="116">
        <f>PRECEDENT!V24+'LUNA DE RAPORTARE'!V24</f>
        <v>0</v>
      </c>
      <c r="W24" s="116">
        <f>PRECEDENT!W24+'LUNA DE RAPORTARE'!W24</f>
        <v>0</v>
      </c>
      <c r="X24" s="116">
        <f>PRECEDENT!X24+'LUNA DE RAPORTARE'!X24</f>
        <v>0</v>
      </c>
      <c r="Y24" s="116">
        <f>PRECEDENT!Y24+'LUNA DE RAPORTARE'!Y24</f>
        <v>0</v>
      </c>
      <c r="Z24" s="116">
        <f>PRECEDENT!Z24+'LUNA DE RAPORTARE'!Z24</f>
        <v>0</v>
      </c>
      <c r="AA24" s="116">
        <f>PRECEDENT!AA24+'LUNA DE RAPORTARE'!AA24</f>
        <v>0</v>
      </c>
      <c r="AB24" s="116">
        <f>PRECEDENT!AB24+'LUNA DE RAPORTARE'!AB24</f>
        <v>0</v>
      </c>
      <c r="AC24" s="116">
        <f>PRECEDENT!AC24+'LUNA DE RAPORTARE'!AC24</f>
        <v>0</v>
      </c>
      <c r="AD24" s="116">
        <f>PRECEDENT!AD24+'LUNA DE RAPORTARE'!AD24</f>
        <v>0</v>
      </c>
      <c r="AE24" s="116">
        <f>PRECEDENT!AE24+'LUNA DE RAPORTARE'!AE24</f>
        <v>0</v>
      </c>
      <c r="AF24" s="116">
        <f>PRECEDENT!AF24+'LUNA DE RAPORTARE'!AF24</f>
        <v>0</v>
      </c>
      <c r="AG24" s="116">
        <f>PRECEDENT!AG24+'LUNA DE RAPORTARE'!AG24</f>
        <v>0</v>
      </c>
      <c r="AH24" s="116">
        <f>PRECEDENT!AH24+'LUNA DE RAPORTARE'!AH24</f>
        <v>0</v>
      </c>
      <c r="AI24" s="116">
        <f>PRECEDENT!AI24+'LUNA DE RAPORTARE'!AI24</f>
        <v>0</v>
      </c>
      <c r="AJ24" s="116">
        <f>PRECEDENT!AJ24+'LUNA DE RAPORTARE'!AJ24</f>
        <v>0</v>
      </c>
      <c r="AK24" s="116">
        <f>PRECEDENT!AK24+'LUNA DE RAPORTARE'!AK24</f>
        <v>0</v>
      </c>
      <c r="AL24" s="116">
        <f>PRECEDENT!AL24+'LUNA DE RAPORTARE'!AL24</f>
        <v>0</v>
      </c>
      <c r="AM24" s="116">
        <f>PRECEDENT!AM24+'LUNA DE RAPORTARE'!AM24</f>
        <v>0</v>
      </c>
      <c r="AN24" s="116">
        <f>PRECEDENT!AN24+'LUNA DE RAPORTARE'!AN24</f>
        <v>0</v>
      </c>
      <c r="AO24" s="116">
        <f>PRECEDENT!AO24+'LUNA DE RAPORTARE'!AO24</f>
        <v>0</v>
      </c>
      <c r="AP24" s="116">
        <f>PRECEDENT!AP24+'LUNA DE RAPORTARE'!AP24</f>
        <v>0</v>
      </c>
      <c r="AQ24" s="116">
        <f>PRECEDENT!AQ24+'LUNA DE RAPORTARE'!AQ24</f>
        <v>0</v>
      </c>
      <c r="AR24" s="116">
        <f>PRECEDENT!AR24+'LUNA DE RAPORTARE'!AR24</f>
        <v>0</v>
      </c>
      <c r="AS24" s="116">
        <f>PRECEDENT!AS24+'LUNA DE RAPORTARE'!AS24</f>
        <v>0</v>
      </c>
      <c r="AT24" s="37"/>
      <c r="AU24" s="43" t="str">
        <f t="shared" ref="AU24:BK24" si="9">IF(T24+T25=T23," ","GRESEALA")</f>
        <v xml:space="preserve"> </v>
      </c>
      <c r="AV24" s="43" t="str">
        <f t="shared" si="9"/>
        <v xml:space="preserve"> </v>
      </c>
      <c r="AW24" s="43" t="str">
        <f t="shared" si="9"/>
        <v xml:space="preserve"> </v>
      </c>
      <c r="AX24" s="43" t="str">
        <f t="shared" si="9"/>
        <v xml:space="preserve"> </v>
      </c>
      <c r="AY24" s="43" t="str">
        <f t="shared" si="9"/>
        <v xml:space="preserve"> </v>
      </c>
      <c r="AZ24" s="43" t="str">
        <f t="shared" si="9"/>
        <v xml:space="preserve"> </v>
      </c>
      <c r="BA24" s="43" t="str">
        <f t="shared" si="9"/>
        <v xml:space="preserve"> </v>
      </c>
      <c r="BB24" s="43" t="str">
        <f t="shared" si="9"/>
        <v xml:space="preserve"> </v>
      </c>
      <c r="BC24" s="43" t="str">
        <f t="shared" si="9"/>
        <v xml:space="preserve"> </v>
      </c>
      <c r="BD24" s="43" t="str">
        <f t="shared" si="9"/>
        <v xml:space="preserve"> </v>
      </c>
      <c r="BE24" s="43" t="str">
        <f t="shared" si="9"/>
        <v xml:space="preserve"> </v>
      </c>
      <c r="BF24" s="43" t="str">
        <f t="shared" si="9"/>
        <v xml:space="preserve"> </v>
      </c>
      <c r="BG24" s="43" t="str">
        <f t="shared" si="9"/>
        <v xml:space="preserve"> </v>
      </c>
      <c r="BH24" s="43" t="str">
        <f t="shared" si="9"/>
        <v xml:space="preserve"> </v>
      </c>
      <c r="BI24" s="43" t="str">
        <f t="shared" si="9"/>
        <v xml:space="preserve"> </v>
      </c>
      <c r="BJ24" s="43" t="str">
        <f t="shared" si="9"/>
        <v xml:space="preserve"> </v>
      </c>
      <c r="BK24" s="43" t="str">
        <f t="shared" si="9"/>
        <v xml:space="preserve"> </v>
      </c>
    </row>
    <row r="25" spans="2:64" s="38" customFormat="1" ht="36" x14ac:dyDescent="0.35">
      <c r="B25" s="35" t="s">
        <v>71</v>
      </c>
      <c r="C25" s="119" t="s">
        <v>72</v>
      </c>
      <c r="D25" s="116">
        <f>PRECEDENT!D25+'LUNA DE RAPORTARE'!D25</f>
        <v>0</v>
      </c>
      <c r="E25" s="116">
        <f>PRECEDENT!E25+'LUNA DE RAPORTARE'!E25</f>
        <v>0</v>
      </c>
      <c r="F25" s="116">
        <f>PRECEDENT!F25+'LUNA DE RAPORTARE'!F25</f>
        <v>0</v>
      </c>
      <c r="G25" s="116">
        <f>PRECEDENT!G25+'LUNA DE RAPORTARE'!G25</f>
        <v>0</v>
      </c>
      <c r="H25" s="116">
        <f>PRECEDENT!H25+'LUNA DE RAPORTARE'!H25</f>
        <v>0</v>
      </c>
      <c r="I25" s="116">
        <f>PRECEDENT!I25+'LUNA DE RAPORTARE'!I25</f>
        <v>0</v>
      </c>
      <c r="J25" s="116">
        <f>PRECEDENT!J25+'LUNA DE RAPORTARE'!J25</f>
        <v>0</v>
      </c>
      <c r="K25" s="116">
        <f>PRECEDENT!K25+'LUNA DE RAPORTARE'!K25</f>
        <v>0</v>
      </c>
      <c r="L25" s="116">
        <f>PRECEDENT!L25+'LUNA DE RAPORTARE'!L25</f>
        <v>0</v>
      </c>
      <c r="M25" s="116">
        <f>PRECEDENT!M25+'LUNA DE RAPORTARE'!M25</f>
        <v>0</v>
      </c>
      <c r="N25" s="116">
        <f>PRECEDENT!N25+'LUNA DE RAPORTARE'!N25</f>
        <v>0</v>
      </c>
      <c r="O25" s="70">
        <f>PRECEDENT!O25+'LUNA DE RAPORTARE'!O25</f>
        <v>0</v>
      </c>
      <c r="P25" s="70">
        <f>PRECEDENT!P25+'LUNA DE RAPORTARE'!P25</f>
        <v>0</v>
      </c>
      <c r="Q25" s="116">
        <f>PRECEDENT!Q25+'LUNA DE RAPORTARE'!Q25</f>
        <v>0</v>
      </c>
      <c r="R25" s="116">
        <f>PRECEDENT!R25+'LUNA DE RAPORTARE'!R25</f>
        <v>0</v>
      </c>
      <c r="S25" s="116">
        <f>PRECEDENT!S25+'LUNA DE RAPORTARE'!S25</f>
        <v>0</v>
      </c>
      <c r="T25" s="116">
        <f>PRECEDENT!T25+'LUNA DE RAPORTARE'!T25</f>
        <v>0</v>
      </c>
      <c r="U25" s="116">
        <f>PRECEDENT!U25+'LUNA DE RAPORTARE'!U25</f>
        <v>0</v>
      </c>
      <c r="V25" s="116">
        <f>PRECEDENT!V25+'LUNA DE RAPORTARE'!V25</f>
        <v>0</v>
      </c>
      <c r="W25" s="116">
        <f>PRECEDENT!W25+'LUNA DE RAPORTARE'!W25</f>
        <v>0</v>
      </c>
      <c r="X25" s="116">
        <f>PRECEDENT!X25+'LUNA DE RAPORTARE'!X25</f>
        <v>0</v>
      </c>
      <c r="Y25" s="116">
        <f>PRECEDENT!Y25+'LUNA DE RAPORTARE'!Y25</f>
        <v>0</v>
      </c>
      <c r="Z25" s="116">
        <f>PRECEDENT!Z25+'LUNA DE RAPORTARE'!Z25</f>
        <v>0</v>
      </c>
      <c r="AA25" s="116">
        <f>PRECEDENT!AA25+'LUNA DE RAPORTARE'!AA25</f>
        <v>0</v>
      </c>
      <c r="AB25" s="116">
        <f>PRECEDENT!AB25+'LUNA DE RAPORTARE'!AB25</f>
        <v>0</v>
      </c>
      <c r="AC25" s="116">
        <f>PRECEDENT!AC25+'LUNA DE RAPORTARE'!AC25</f>
        <v>0</v>
      </c>
      <c r="AD25" s="116">
        <f>PRECEDENT!AD25+'LUNA DE RAPORTARE'!AD25</f>
        <v>0</v>
      </c>
      <c r="AE25" s="116">
        <f>PRECEDENT!AE25+'LUNA DE RAPORTARE'!AE25</f>
        <v>0</v>
      </c>
      <c r="AF25" s="116">
        <f>PRECEDENT!AF25+'LUNA DE RAPORTARE'!AF25</f>
        <v>0</v>
      </c>
      <c r="AG25" s="116">
        <f>PRECEDENT!AG25+'LUNA DE RAPORTARE'!AG25</f>
        <v>0</v>
      </c>
      <c r="AH25" s="116">
        <f>PRECEDENT!AH25+'LUNA DE RAPORTARE'!AH25</f>
        <v>0</v>
      </c>
      <c r="AI25" s="116">
        <f>PRECEDENT!AI25+'LUNA DE RAPORTARE'!AI25</f>
        <v>0</v>
      </c>
      <c r="AJ25" s="116">
        <f>PRECEDENT!AJ25+'LUNA DE RAPORTARE'!AJ25</f>
        <v>0</v>
      </c>
      <c r="AK25" s="116">
        <f>PRECEDENT!AK25+'LUNA DE RAPORTARE'!AK25</f>
        <v>0</v>
      </c>
      <c r="AL25" s="116">
        <f>PRECEDENT!AL25+'LUNA DE RAPORTARE'!AL25</f>
        <v>0</v>
      </c>
      <c r="AM25" s="116">
        <f>PRECEDENT!AM25+'LUNA DE RAPORTARE'!AM25</f>
        <v>0</v>
      </c>
      <c r="AN25" s="116">
        <f>PRECEDENT!AN25+'LUNA DE RAPORTARE'!AN25</f>
        <v>0</v>
      </c>
      <c r="AO25" s="116">
        <f>PRECEDENT!AO25+'LUNA DE RAPORTARE'!AO25</f>
        <v>0</v>
      </c>
      <c r="AP25" s="116">
        <f>PRECEDENT!AP25+'LUNA DE RAPORTARE'!AP25</f>
        <v>0</v>
      </c>
      <c r="AQ25" s="116">
        <f>PRECEDENT!AQ25+'LUNA DE RAPORTARE'!AQ25</f>
        <v>0</v>
      </c>
      <c r="AR25" s="116">
        <f>PRECEDENT!AR25+'LUNA DE RAPORTARE'!AR25</f>
        <v>0</v>
      </c>
      <c r="AS25" s="116">
        <f>PRECEDENT!AS25+'LUNA DE RAPORTARE'!AS25</f>
        <v>0</v>
      </c>
      <c r="AT25" s="37"/>
      <c r="AU25" s="43" t="str">
        <f>IF(AK24+AK25=AK23," ","GRESEALA")</f>
        <v xml:space="preserve"> </v>
      </c>
      <c r="AV25" s="43" t="str">
        <f>IF(AL24+AL25=AL23," ","GRESEALA")</f>
        <v xml:space="preserve"> </v>
      </c>
      <c r="AW25" s="43" t="str">
        <f>IF(AR24+AR25=AR23," ","GRESEALA")</f>
        <v xml:space="preserve"> </v>
      </c>
      <c r="AX25" s="43" t="str">
        <f>IF(AS24+AS25=AS23," ","GRESEALA")</f>
        <v xml:space="preserve"> </v>
      </c>
      <c r="AY25" s="43" t="str">
        <f>IF(E23+F23=D23," ","GRESEALA")</f>
        <v xml:space="preserve"> </v>
      </c>
      <c r="AZ25" s="43" t="str">
        <f>IF(G23+K23+I23+L23+M23=D23," ","GRESEALA")</f>
        <v xml:space="preserve"> </v>
      </c>
      <c r="BA25" s="43" t="str">
        <f>IF(O23+P23=D23," ","GRESEALA")</f>
        <v xml:space="preserve"> </v>
      </c>
      <c r="BB25" s="43" t="str">
        <f>IF(Q23+S23+T23+U23+V23+W23=D23," ","GRESEALA")</f>
        <v xml:space="preserve"> </v>
      </c>
      <c r="BC25" s="43" t="str">
        <f>IF(X23+Y23+Z23=D23," ","GRESEALA")</f>
        <v xml:space="preserve"> </v>
      </c>
      <c r="BD25" s="43" t="str">
        <f>IF(AA23+AC23+AE23+AF23+AG23+AH23+AI23+AJ23+AK23+AL23+AM23+AN23+AO23+AP23+AQ23+AR23+AS23&gt;=D23," ","GRESEALA")</f>
        <v xml:space="preserve"> </v>
      </c>
      <c r="BE25" s="43" t="str">
        <f>IF(AS23&lt;=D23," ","GRESEALA")</f>
        <v xml:space="preserve"> </v>
      </c>
      <c r="BF25" s="43" t="str">
        <f>IF(H23&lt;=G23," ","GRESEALA")</f>
        <v xml:space="preserve"> </v>
      </c>
      <c r="BG25" s="43" t="str">
        <f>IF(E27+E28=E26," ","GRESEALA")</f>
        <v xml:space="preserve"> </v>
      </c>
      <c r="BH25" s="43" t="str">
        <f>IF(F27+F28=F26," ","GRESEALA")</f>
        <v xml:space="preserve"> </v>
      </c>
      <c r="BI25" s="43" t="str">
        <f>IF(G27+G28=G26," ","GRESEALA")</f>
        <v xml:space="preserve"> </v>
      </c>
      <c r="BJ25" s="43" t="str">
        <f>IF(H27+H28=H26," ","GRESEALA")</f>
        <v xml:space="preserve"> </v>
      </c>
      <c r="BK25" s="43" t="str">
        <f>IF(K27+K28=K26," ","GRESEALA")</f>
        <v xml:space="preserve"> </v>
      </c>
    </row>
    <row r="26" spans="2:64" s="132" customFormat="1" ht="72" x14ac:dyDescent="0.35">
      <c r="B26" s="127" t="s">
        <v>73</v>
      </c>
      <c r="C26" s="135" t="s">
        <v>74</v>
      </c>
      <c r="D26" s="129">
        <f>PRECEDENT!D26+'LUNA DE RAPORTARE'!D26</f>
        <v>0</v>
      </c>
      <c r="E26" s="129">
        <f>PRECEDENT!E26+'LUNA DE RAPORTARE'!E26</f>
        <v>0</v>
      </c>
      <c r="F26" s="129">
        <f>PRECEDENT!F26+'LUNA DE RAPORTARE'!F26</f>
        <v>0</v>
      </c>
      <c r="G26" s="129">
        <f>PRECEDENT!G26+'LUNA DE RAPORTARE'!G26</f>
        <v>0</v>
      </c>
      <c r="H26" s="129">
        <f>PRECEDENT!H26+'LUNA DE RAPORTARE'!H26</f>
        <v>0</v>
      </c>
      <c r="I26" s="129">
        <f>PRECEDENT!I26+'LUNA DE RAPORTARE'!I26</f>
        <v>0</v>
      </c>
      <c r="J26" s="129">
        <f>PRECEDENT!J26+'LUNA DE RAPORTARE'!J26</f>
        <v>0</v>
      </c>
      <c r="K26" s="129">
        <f>PRECEDENT!K26+'LUNA DE RAPORTARE'!K26</f>
        <v>0</v>
      </c>
      <c r="L26" s="129">
        <f>PRECEDENT!L26+'LUNA DE RAPORTARE'!L26</f>
        <v>0</v>
      </c>
      <c r="M26" s="129">
        <f>PRECEDENT!M26+'LUNA DE RAPORTARE'!M26</f>
        <v>0</v>
      </c>
      <c r="N26" s="129">
        <f>PRECEDENT!N26+'LUNA DE RAPORTARE'!N26</f>
        <v>0</v>
      </c>
      <c r="O26" s="139">
        <f>PRECEDENT!O26+'LUNA DE RAPORTARE'!O26</f>
        <v>0</v>
      </c>
      <c r="P26" s="139">
        <f>PRECEDENT!P26+'LUNA DE RAPORTARE'!P26</f>
        <v>0</v>
      </c>
      <c r="Q26" s="129">
        <f>PRECEDENT!Q26+'LUNA DE RAPORTARE'!Q26</f>
        <v>0</v>
      </c>
      <c r="R26" s="129">
        <f>PRECEDENT!R26+'LUNA DE RAPORTARE'!R26</f>
        <v>0</v>
      </c>
      <c r="S26" s="129">
        <f>PRECEDENT!S26+'LUNA DE RAPORTARE'!S26</f>
        <v>0</v>
      </c>
      <c r="T26" s="129">
        <f>PRECEDENT!T26+'LUNA DE RAPORTARE'!T26</f>
        <v>0</v>
      </c>
      <c r="U26" s="129">
        <f>PRECEDENT!U26+'LUNA DE RAPORTARE'!U26</f>
        <v>0</v>
      </c>
      <c r="V26" s="129">
        <f>PRECEDENT!V26+'LUNA DE RAPORTARE'!V26</f>
        <v>0</v>
      </c>
      <c r="W26" s="129">
        <f>PRECEDENT!W26+'LUNA DE RAPORTARE'!W26</f>
        <v>0</v>
      </c>
      <c r="X26" s="129">
        <f>PRECEDENT!X26+'LUNA DE RAPORTARE'!X26</f>
        <v>0</v>
      </c>
      <c r="Y26" s="129">
        <f>PRECEDENT!Y26+'LUNA DE RAPORTARE'!Y26</f>
        <v>0</v>
      </c>
      <c r="Z26" s="129">
        <f>PRECEDENT!Z26+'LUNA DE RAPORTARE'!Z26</f>
        <v>0</v>
      </c>
      <c r="AA26" s="129">
        <f>PRECEDENT!AA26+'LUNA DE RAPORTARE'!AA26</f>
        <v>0</v>
      </c>
      <c r="AB26" s="129">
        <f>PRECEDENT!AB26+'LUNA DE RAPORTARE'!AB26</f>
        <v>0</v>
      </c>
      <c r="AC26" s="129">
        <f>PRECEDENT!AC26+'LUNA DE RAPORTARE'!AC26</f>
        <v>0</v>
      </c>
      <c r="AD26" s="129">
        <f>PRECEDENT!AD26+'LUNA DE RAPORTARE'!AD26</f>
        <v>0</v>
      </c>
      <c r="AE26" s="129">
        <f>PRECEDENT!AE26+'LUNA DE RAPORTARE'!AE26</f>
        <v>0</v>
      </c>
      <c r="AF26" s="129">
        <f>PRECEDENT!AF26+'LUNA DE RAPORTARE'!AF26</f>
        <v>0</v>
      </c>
      <c r="AG26" s="129">
        <f>PRECEDENT!AG26+'LUNA DE RAPORTARE'!AG26</f>
        <v>0</v>
      </c>
      <c r="AH26" s="129">
        <f>PRECEDENT!AH26+'LUNA DE RAPORTARE'!AH26</f>
        <v>0</v>
      </c>
      <c r="AI26" s="129">
        <f>PRECEDENT!AI26+'LUNA DE RAPORTARE'!AI26</f>
        <v>0</v>
      </c>
      <c r="AJ26" s="129">
        <f>PRECEDENT!AJ26+'LUNA DE RAPORTARE'!AJ26</f>
        <v>0</v>
      </c>
      <c r="AK26" s="129">
        <f>PRECEDENT!AK26+'LUNA DE RAPORTARE'!AK26</f>
        <v>0</v>
      </c>
      <c r="AL26" s="129">
        <f>PRECEDENT!AL26+'LUNA DE RAPORTARE'!AL26</f>
        <v>0</v>
      </c>
      <c r="AM26" s="129">
        <f>PRECEDENT!AM26+'LUNA DE RAPORTARE'!AM26</f>
        <v>0</v>
      </c>
      <c r="AN26" s="129">
        <f>PRECEDENT!AN26+'LUNA DE RAPORTARE'!AN26</f>
        <v>0</v>
      </c>
      <c r="AO26" s="129">
        <f>PRECEDENT!AO26+'LUNA DE RAPORTARE'!AO26</f>
        <v>0</v>
      </c>
      <c r="AP26" s="129">
        <f>PRECEDENT!AP26+'LUNA DE RAPORTARE'!AP26</f>
        <v>0</v>
      </c>
      <c r="AQ26" s="129">
        <f>PRECEDENT!AQ26+'LUNA DE RAPORTARE'!AQ26</f>
        <v>0</v>
      </c>
      <c r="AR26" s="129">
        <f>PRECEDENT!AR26+'LUNA DE RAPORTARE'!AR26</f>
        <v>0</v>
      </c>
      <c r="AS26" s="129">
        <f>PRECEDENT!AS26+'LUNA DE RAPORTARE'!AS26</f>
        <v>0</v>
      </c>
      <c r="AT26" s="129"/>
      <c r="AU26" s="131" t="str">
        <f t="shared" ref="AU26:AZ26" si="10">IF(L27+L28=L26," ","GRESEALA")</f>
        <v xml:space="preserve"> </v>
      </c>
      <c r="AV26" s="131" t="str">
        <f t="shared" si="10"/>
        <v xml:space="preserve"> </v>
      </c>
      <c r="AW26" s="131" t="str">
        <f t="shared" si="10"/>
        <v xml:space="preserve"> </v>
      </c>
      <c r="AX26" s="131" t="str">
        <f t="shared" si="10"/>
        <v xml:space="preserve"> </v>
      </c>
      <c r="AY26" s="131" t="str">
        <f t="shared" si="10"/>
        <v xml:space="preserve"> </v>
      </c>
      <c r="AZ26" s="131" t="str">
        <f t="shared" si="10"/>
        <v xml:space="preserve"> </v>
      </c>
      <c r="BA26" s="131" t="str">
        <f t="shared" ref="BA26:BK26" si="11">IF(S27+S28=S26," ","GRESEALA")</f>
        <v xml:space="preserve"> </v>
      </c>
      <c r="BB26" s="131" t="str">
        <f t="shared" si="11"/>
        <v xml:space="preserve"> </v>
      </c>
      <c r="BC26" s="131" t="str">
        <f t="shared" si="11"/>
        <v xml:space="preserve"> </v>
      </c>
      <c r="BD26" s="131" t="str">
        <f t="shared" si="11"/>
        <v xml:space="preserve"> </v>
      </c>
      <c r="BE26" s="131" t="str">
        <f t="shared" si="11"/>
        <v xml:space="preserve"> </v>
      </c>
      <c r="BF26" s="131" t="str">
        <f t="shared" si="11"/>
        <v xml:space="preserve"> </v>
      </c>
      <c r="BG26" s="131" t="str">
        <f t="shared" si="11"/>
        <v xml:space="preserve"> </v>
      </c>
      <c r="BH26" s="131" t="str">
        <f t="shared" si="11"/>
        <v xml:space="preserve"> </v>
      </c>
      <c r="BI26" s="131" t="str">
        <f t="shared" si="11"/>
        <v xml:space="preserve"> </v>
      </c>
      <c r="BJ26" s="131" t="str">
        <f t="shared" si="11"/>
        <v xml:space="preserve"> </v>
      </c>
      <c r="BK26" s="131" t="str">
        <f t="shared" si="11"/>
        <v xml:space="preserve"> </v>
      </c>
    </row>
    <row r="27" spans="2:64" s="38" customFormat="1" ht="36" x14ac:dyDescent="0.35">
      <c r="B27" s="35" t="s">
        <v>75</v>
      </c>
      <c r="C27" s="119" t="s">
        <v>76</v>
      </c>
      <c r="D27" s="116">
        <f>PRECEDENT!D27+'LUNA DE RAPORTARE'!D27</f>
        <v>0</v>
      </c>
      <c r="E27" s="116">
        <f>PRECEDENT!E27+'LUNA DE RAPORTARE'!E27</f>
        <v>0</v>
      </c>
      <c r="F27" s="116">
        <f>PRECEDENT!F27+'LUNA DE RAPORTARE'!F27</f>
        <v>0</v>
      </c>
      <c r="G27" s="116">
        <f>PRECEDENT!G27+'LUNA DE RAPORTARE'!G27</f>
        <v>0</v>
      </c>
      <c r="H27" s="116">
        <f>PRECEDENT!H27+'LUNA DE RAPORTARE'!H27</f>
        <v>0</v>
      </c>
      <c r="I27" s="116">
        <f>PRECEDENT!I27+'LUNA DE RAPORTARE'!I27</f>
        <v>0</v>
      </c>
      <c r="J27" s="116">
        <f>PRECEDENT!J27+'LUNA DE RAPORTARE'!J27</f>
        <v>0</v>
      </c>
      <c r="K27" s="116">
        <f>PRECEDENT!K27+'LUNA DE RAPORTARE'!K27</f>
        <v>0</v>
      </c>
      <c r="L27" s="116">
        <f>PRECEDENT!L27+'LUNA DE RAPORTARE'!L27</f>
        <v>0</v>
      </c>
      <c r="M27" s="116">
        <f>PRECEDENT!M27+'LUNA DE RAPORTARE'!M27</f>
        <v>0</v>
      </c>
      <c r="N27" s="116">
        <f>PRECEDENT!N27+'LUNA DE RAPORTARE'!N27</f>
        <v>0</v>
      </c>
      <c r="O27" s="70">
        <f>PRECEDENT!O27+'LUNA DE RAPORTARE'!O27</f>
        <v>0</v>
      </c>
      <c r="P27" s="70">
        <f>PRECEDENT!P27+'LUNA DE RAPORTARE'!P27</f>
        <v>0</v>
      </c>
      <c r="Q27" s="116">
        <f>PRECEDENT!Q27+'LUNA DE RAPORTARE'!Q27</f>
        <v>0</v>
      </c>
      <c r="R27" s="116">
        <f>PRECEDENT!R27+'LUNA DE RAPORTARE'!R27</f>
        <v>0</v>
      </c>
      <c r="S27" s="116">
        <f>PRECEDENT!S27+'LUNA DE RAPORTARE'!S27</f>
        <v>0</v>
      </c>
      <c r="T27" s="116">
        <f>PRECEDENT!T27+'LUNA DE RAPORTARE'!T27</f>
        <v>0</v>
      </c>
      <c r="U27" s="116">
        <f>PRECEDENT!U27+'LUNA DE RAPORTARE'!U27</f>
        <v>0</v>
      </c>
      <c r="V27" s="116">
        <f>PRECEDENT!V27+'LUNA DE RAPORTARE'!V27</f>
        <v>0</v>
      </c>
      <c r="W27" s="116">
        <f>PRECEDENT!W27+'LUNA DE RAPORTARE'!W27</f>
        <v>0</v>
      </c>
      <c r="X27" s="116">
        <f>PRECEDENT!X27+'LUNA DE RAPORTARE'!X27</f>
        <v>0</v>
      </c>
      <c r="Y27" s="116">
        <f>PRECEDENT!Y27+'LUNA DE RAPORTARE'!Y27</f>
        <v>0</v>
      </c>
      <c r="Z27" s="116">
        <f>PRECEDENT!Z27+'LUNA DE RAPORTARE'!Z27</f>
        <v>0</v>
      </c>
      <c r="AA27" s="116">
        <f>PRECEDENT!AA27+'LUNA DE RAPORTARE'!AA27</f>
        <v>0</v>
      </c>
      <c r="AB27" s="116">
        <f>PRECEDENT!AB27+'LUNA DE RAPORTARE'!AB27</f>
        <v>0</v>
      </c>
      <c r="AC27" s="116">
        <f>PRECEDENT!AC27+'LUNA DE RAPORTARE'!AC27</f>
        <v>0</v>
      </c>
      <c r="AD27" s="116">
        <f>PRECEDENT!AD27+'LUNA DE RAPORTARE'!AD27</f>
        <v>0</v>
      </c>
      <c r="AE27" s="116">
        <f>PRECEDENT!AE27+'LUNA DE RAPORTARE'!AE27</f>
        <v>0</v>
      </c>
      <c r="AF27" s="116">
        <f>PRECEDENT!AF27+'LUNA DE RAPORTARE'!AF27</f>
        <v>0</v>
      </c>
      <c r="AG27" s="116">
        <f>PRECEDENT!AG27+'LUNA DE RAPORTARE'!AG27</f>
        <v>0</v>
      </c>
      <c r="AH27" s="116">
        <f>PRECEDENT!AH27+'LUNA DE RAPORTARE'!AH27</f>
        <v>0</v>
      </c>
      <c r="AI27" s="116">
        <f>PRECEDENT!AI27+'LUNA DE RAPORTARE'!AI27</f>
        <v>0</v>
      </c>
      <c r="AJ27" s="116">
        <f>PRECEDENT!AJ27+'LUNA DE RAPORTARE'!AJ27</f>
        <v>0</v>
      </c>
      <c r="AK27" s="116">
        <f>PRECEDENT!AK27+'LUNA DE RAPORTARE'!AK27</f>
        <v>0</v>
      </c>
      <c r="AL27" s="116">
        <f>PRECEDENT!AL27+'LUNA DE RAPORTARE'!AL27</f>
        <v>0</v>
      </c>
      <c r="AM27" s="116">
        <f>PRECEDENT!AM27+'LUNA DE RAPORTARE'!AM27</f>
        <v>0</v>
      </c>
      <c r="AN27" s="116">
        <f>PRECEDENT!AN27+'LUNA DE RAPORTARE'!AN27</f>
        <v>0</v>
      </c>
      <c r="AO27" s="116">
        <f>PRECEDENT!AO27+'LUNA DE RAPORTARE'!AO27</f>
        <v>0</v>
      </c>
      <c r="AP27" s="116">
        <f>PRECEDENT!AP27+'LUNA DE RAPORTARE'!AP27</f>
        <v>0</v>
      </c>
      <c r="AQ27" s="116">
        <f>PRECEDENT!AQ27+'LUNA DE RAPORTARE'!AQ27</f>
        <v>0</v>
      </c>
      <c r="AR27" s="116">
        <f>PRECEDENT!AR27+'LUNA DE RAPORTARE'!AR27</f>
        <v>0</v>
      </c>
      <c r="AS27" s="116">
        <f>PRECEDENT!AS27+'LUNA DE RAPORTARE'!AS27</f>
        <v>0</v>
      </c>
      <c r="AT27" s="37"/>
      <c r="AU27" s="43" t="str">
        <f t="shared" ref="AU27:BC27" si="12">IF(AD27+AD28=AD26," ","GRESEALA")</f>
        <v xml:space="preserve"> </v>
      </c>
      <c r="AV27" s="43" t="str">
        <f t="shared" si="12"/>
        <v xml:space="preserve"> </v>
      </c>
      <c r="AW27" s="43" t="str">
        <f t="shared" si="12"/>
        <v xml:space="preserve"> </v>
      </c>
      <c r="AX27" s="43" t="str">
        <f t="shared" si="12"/>
        <v xml:space="preserve"> </v>
      </c>
      <c r="AY27" s="43" t="str">
        <f t="shared" si="12"/>
        <v xml:space="preserve"> </v>
      </c>
      <c r="AZ27" s="43" t="str">
        <f t="shared" si="12"/>
        <v xml:space="preserve"> </v>
      </c>
      <c r="BA27" s="43" t="str">
        <f t="shared" si="12"/>
        <v xml:space="preserve"> </v>
      </c>
      <c r="BB27" s="43" t="str">
        <f t="shared" si="12"/>
        <v xml:space="preserve"> </v>
      </c>
      <c r="BC27" s="43" t="str">
        <f t="shared" si="12"/>
        <v xml:space="preserve"> </v>
      </c>
      <c r="BD27" s="43" t="str">
        <f>IF(AR27+AR28=AR26," ","GRESEALA")</f>
        <v xml:space="preserve"> </v>
      </c>
      <c r="BE27" s="43" t="str">
        <f>IF(AS27+AS28=AS26," ","GRESEALA")</f>
        <v xml:space="preserve"> </v>
      </c>
      <c r="BF27" s="43" t="str">
        <f>IF(E26+F26=D26," ","GRESEALA")</f>
        <v xml:space="preserve"> </v>
      </c>
      <c r="BG27" s="43" t="str">
        <f>IF(G26+K26+I26+L26+M26=D26," ","GRESEALA")</f>
        <v xml:space="preserve"> </v>
      </c>
      <c r="BH27" s="43" t="str">
        <f>IF(O26+P26=D26," ","GRESEALA")</f>
        <v xml:space="preserve"> </v>
      </c>
      <c r="BI27" s="43" t="str">
        <f>IF(Q26+S26+T26+U26+V26+W26=D26," ","GRESEALA")</f>
        <v xml:space="preserve"> </v>
      </c>
      <c r="BJ27" s="43" t="str">
        <f>IF(X26+Y26+Z26=D26," ","GRESEALA")</f>
        <v xml:space="preserve"> </v>
      </c>
      <c r="BK27" s="43" t="str">
        <f>IF(AA26+AC26+AE26+AF26+AG26+AH26+AI26+AJ26+AK26+AL26+AM26+AN26+AO26+AP26+AQ26+AR26+AS26&gt;=D26," ","GRESEALA")</f>
        <v xml:space="preserve"> </v>
      </c>
    </row>
    <row r="28" spans="2:64" s="38" customFormat="1" ht="36" x14ac:dyDescent="0.35">
      <c r="B28" s="35" t="s">
        <v>77</v>
      </c>
      <c r="C28" s="119" t="s">
        <v>78</v>
      </c>
      <c r="D28" s="116">
        <f>PRECEDENT!D28+'LUNA DE RAPORTARE'!D28</f>
        <v>0</v>
      </c>
      <c r="E28" s="116">
        <f>PRECEDENT!E28+'LUNA DE RAPORTARE'!E28</f>
        <v>0</v>
      </c>
      <c r="F28" s="116">
        <f>PRECEDENT!F28+'LUNA DE RAPORTARE'!F28</f>
        <v>0</v>
      </c>
      <c r="G28" s="116">
        <f>PRECEDENT!G28+'LUNA DE RAPORTARE'!G28</f>
        <v>0</v>
      </c>
      <c r="H28" s="116">
        <f>PRECEDENT!H28+'LUNA DE RAPORTARE'!H28</f>
        <v>0</v>
      </c>
      <c r="I28" s="116">
        <f>PRECEDENT!I28+'LUNA DE RAPORTARE'!I28</f>
        <v>0</v>
      </c>
      <c r="J28" s="116">
        <f>PRECEDENT!J28+'LUNA DE RAPORTARE'!J28</f>
        <v>0</v>
      </c>
      <c r="K28" s="116">
        <f>PRECEDENT!K28+'LUNA DE RAPORTARE'!K28</f>
        <v>0</v>
      </c>
      <c r="L28" s="116">
        <f>PRECEDENT!L28+'LUNA DE RAPORTARE'!L28</f>
        <v>0</v>
      </c>
      <c r="M28" s="116">
        <f>PRECEDENT!M28+'LUNA DE RAPORTARE'!M28</f>
        <v>0</v>
      </c>
      <c r="N28" s="116">
        <f>PRECEDENT!N28+'LUNA DE RAPORTARE'!N28</f>
        <v>0</v>
      </c>
      <c r="O28" s="70">
        <f>PRECEDENT!O28+'LUNA DE RAPORTARE'!O28</f>
        <v>0</v>
      </c>
      <c r="P28" s="70">
        <f>PRECEDENT!P28+'LUNA DE RAPORTARE'!P28</f>
        <v>0</v>
      </c>
      <c r="Q28" s="116">
        <f>PRECEDENT!Q28+'LUNA DE RAPORTARE'!Q28</f>
        <v>0</v>
      </c>
      <c r="R28" s="116">
        <f>PRECEDENT!R28+'LUNA DE RAPORTARE'!R28</f>
        <v>0</v>
      </c>
      <c r="S28" s="116">
        <f>PRECEDENT!S28+'LUNA DE RAPORTARE'!S28</f>
        <v>0</v>
      </c>
      <c r="T28" s="116">
        <f>PRECEDENT!T28+'LUNA DE RAPORTARE'!T28</f>
        <v>0</v>
      </c>
      <c r="U28" s="116">
        <f>PRECEDENT!U28+'LUNA DE RAPORTARE'!U28</f>
        <v>0</v>
      </c>
      <c r="V28" s="116">
        <f>PRECEDENT!V28+'LUNA DE RAPORTARE'!V28</f>
        <v>0</v>
      </c>
      <c r="W28" s="116">
        <f>PRECEDENT!W28+'LUNA DE RAPORTARE'!W28</f>
        <v>0</v>
      </c>
      <c r="X28" s="116">
        <f>PRECEDENT!X28+'LUNA DE RAPORTARE'!X28</f>
        <v>0</v>
      </c>
      <c r="Y28" s="116">
        <f>PRECEDENT!Y28+'LUNA DE RAPORTARE'!Y28</f>
        <v>0</v>
      </c>
      <c r="Z28" s="116">
        <f>PRECEDENT!Z28+'LUNA DE RAPORTARE'!Z28</f>
        <v>0</v>
      </c>
      <c r="AA28" s="116">
        <f>PRECEDENT!AA28+'LUNA DE RAPORTARE'!AA28</f>
        <v>0</v>
      </c>
      <c r="AB28" s="116">
        <f>PRECEDENT!AB28+'LUNA DE RAPORTARE'!AB28</f>
        <v>0</v>
      </c>
      <c r="AC28" s="116">
        <f>PRECEDENT!AC28+'LUNA DE RAPORTARE'!AC28</f>
        <v>0</v>
      </c>
      <c r="AD28" s="116">
        <f>PRECEDENT!AD28+'LUNA DE RAPORTARE'!AD28</f>
        <v>0</v>
      </c>
      <c r="AE28" s="116">
        <f>PRECEDENT!AE28+'LUNA DE RAPORTARE'!AE28</f>
        <v>0</v>
      </c>
      <c r="AF28" s="116">
        <f>PRECEDENT!AF28+'LUNA DE RAPORTARE'!AF28</f>
        <v>0</v>
      </c>
      <c r="AG28" s="116">
        <f>PRECEDENT!AG28+'LUNA DE RAPORTARE'!AG28</f>
        <v>0</v>
      </c>
      <c r="AH28" s="116">
        <f>PRECEDENT!AH28+'LUNA DE RAPORTARE'!AH28</f>
        <v>0</v>
      </c>
      <c r="AI28" s="116">
        <f>PRECEDENT!AI28+'LUNA DE RAPORTARE'!AI28</f>
        <v>0</v>
      </c>
      <c r="AJ28" s="116">
        <f>PRECEDENT!AJ28+'LUNA DE RAPORTARE'!AJ28</f>
        <v>0</v>
      </c>
      <c r="AK28" s="116">
        <f>PRECEDENT!AK28+'LUNA DE RAPORTARE'!AK28</f>
        <v>0</v>
      </c>
      <c r="AL28" s="116">
        <f>PRECEDENT!AL28+'LUNA DE RAPORTARE'!AL28</f>
        <v>0</v>
      </c>
      <c r="AM28" s="116">
        <f>PRECEDENT!AM28+'LUNA DE RAPORTARE'!AM28</f>
        <v>0</v>
      </c>
      <c r="AN28" s="116">
        <f>PRECEDENT!AN28+'LUNA DE RAPORTARE'!AN28</f>
        <v>0</v>
      </c>
      <c r="AO28" s="116">
        <f>PRECEDENT!AO28+'LUNA DE RAPORTARE'!AO28</f>
        <v>0</v>
      </c>
      <c r="AP28" s="116">
        <f>PRECEDENT!AP28+'LUNA DE RAPORTARE'!AP28</f>
        <v>0</v>
      </c>
      <c r="AQ28" s="116">
        <f>PRECEDENT!AQ28+'LUNA DE RAPORTARE'!AQ28</f>
        <v>0</v>
      </c>
      <c r="AR28" s="116">
        <f>PRECEDENT!AR28+'LUNA DE RAPORTARE'!AR28</f>
        <v>0</v>
      </c>
      <c r="AS28" s="116">
        <f>PRECEDENT!AS28+'LUNA DE RAPORTARE'!AS28</f>
        <v>0</v>
      </c>
      <c r="AT28" s="37"/>
      <c r="AU28" s="43" t="str">
        <f>IF(AS26&lt;=D26," ","GRESEALA")</f>
        <v xml:space="preserve"> </v>
      </c>
      <c r="AV28" s="43" t="str">
        <f>IF(H26&lt;=G26," ","GRESEALA")</f>
        <v xml:space="preserve"> </v>
      </c>
      <c r="AW28" s="43" t="str">
        <f>IF(E30+E31=E29," ","GRESEALA")</f>
        <v xml:space="preserve"> </v>
      </c>
      <c r="AX28" s="43" t="str">
        <f>IF(F30+F31=F29," ","GRESEALA")</f>
        <v xml:space="preserve"> </v>
      </c>
      <c r="AY28" s="43" t="str">
        <f>IF(G30+G31=G29," ","GRESEALA")</f>
        <v xml:space="preserve"> </v>
      </c>
      <c r="AZ28" s="43" t="str">
        <f>IF(H30+H31=H29," ","GRESEALA")</f>
        <v xml:space="preserve"> </v>
      </c>
      <c r="BA28" s="43" t="str">
        <f t="shared" ref="BA28:BG28" si="13">IF(K30+K31=K29," ","GRESEALA")</f>
        <v xml:space="preserve"> </v>
      </c>
      <c r="BB28" s="43" t="str">
        <f t="shared" si="13"/>
        <v xml:space="preserve"> </v>
      </c>
      <c r="BC28" s="43" t="str">
        <f t="shared" si="13"/>
        <v xml:space="preserve"> </v>
      </c>
      <c r="BD28" s="43" t="str">
        <f t="shared" si="13"/>
        <v xml:space="preserve"> </v>
      </c>
      <c r="BE28" s="43" t="str">
        <f t="shared" si="13"/>
        <v xml:space="preserve"> </v>
      </c>
      <c r="BF28" s="43" t="str">
        <f t="shared" si="13"/>
        <v xml:space="preserve"> </v>
      </c>
      <c r="BG28" s="43" t="str">
        <f t="shared" si="13"/>
        <v xml:space="preserve"> </v>
      </c>
      <c r="BH28" s="43" t="str">
        <f>IF(S30+S31=S29," ","GRESEALA")</f>
        <v xml:space="preserve"> </v>
      </c>
      <c r="BI28" s="43" t="str">
        <f>IF(T30+T31=T29," ","GRESEALA")</f>
        <v xml:space="preserve"> </v>
      </c>
      <c r="BJ28" s="43" t="str">
        <f>IF(U30+U31=U29," ","GRESEALA")</f>
        <v xml:space="preserve"> </v>
      </c>
      <c r="BK28" s="43" t="str">
        <f>IF(V30+V31=V29," ","GRESEALA")</f>
        <v xml:space="preserve"> </v>
      </c>
    </row>
    <row r="29" spans="2:64" s="132" customFormat="1" ht="54" x14ac:dyDescent="0.35">
      <c r="B29" s="127" t="s">
        <v>79</v>
      </c>
      <c r="C29" s="135" t="s">
        <v>80</v>
      </c>
      <c r="D29" s="129">
        <f>PRECEDENT!D29+'LUNA DE RAPORTARE'!D29</f>
        <v>0</v>
      </c>
      <c r="E29" s="129">
        <f>PRECEDENT!E29+'LUNA DE RAPORTARE'!E29</f>
        <v>0</v>
      </c>
      <c r="F29" s="129">
        <f>PRECEDENT!F29+'LUNA DE RAPORTARE'!F29</f>
        <v>0</v>
      </c>
      <c r="G29" s="129">
        <f>PRECEDENT!G29+'LUNA DE RAPORTARE'!G29</f>
        <v>0</v>
      </c>
      <c r="H29" s="129">
        <f>PRECEDENT!H29+'LUNA DE RAPORTARE'!H29</f>
        <v>0</v>
      </c>
      <c r="I29" s="129">
        <f>PRECEDENT!I29+'LUNA DE RAPORTARE'!I29</f>
        <v>0</v>
      </c>
      <c r="J29" s="129">
        <f>PRECEDENT!J29+'LUNA DE RAPORTARE'!J29</f>
        <v>0</v>
      </c>
      <c r="K29" s="129">
        <f>PRECEDENT!K29+'LUNA DE RAPORTARE'!K29</f>
        <v>0</v>
      </c>
      <c r="L29" s="129">
        <f>PRECEDENT!L29+'LUNA DE RAPORTARE'!L29</f>
        <v>0</v>
      </c>
      <c r="M29" s="129">
        <f>PRECEDENT!M29+'LUNA DE RAPORTARE'!M29</f>
        <v>0</v>
      </c>
      <c r="N29" s="129">
        <f>PRECEDENT!N29+'LUNA DE RAPORTARE'!N29</f>
        <v>0</v>
      </c>
      <c r="O29" s="139">
        <f>PRECEDENT!O29+'LUNA DE RAPORTARE'!O29</f>
        <v>0</v>
      </c>
      <c r="P29" s="139">
        <f>PRECEDENT!P29+'LUNA DE RAPORTARE'!P29</f>
        <v>0</v>
      </c>
      <c r="Q29" s="129">
        <f>PRECEDENT!Q29+'LUNA DE RAPORTARE'!Q29</f>
        <v>0</v>
      </c>
      <c r="R29" s="129">
        <f>PRECEDENT!R29+'LUNA DE RAPORTARE'!R29</f>
        <v>0</v>
      </c>
      <c r="S29" s="129">
        <f>PRECEDENT!S29+'LUNA DE RAPORTARE'!S29</f>
        <v>0</v>
      </c>
      <c r="T29" s="129">
        <f>PRECEDENT!T29+'LUNA DE RAPORTARE'!T29</f>
        <v>0</v>
      </c>
      <c r="U29" s="129">
        <f>PRECEDENT!U29+'LUNA DE RAPORTARE'!U29</f>
        <v>0</v>
      </c>
      <c r="V29" s="129">
        <f>PRECEDENT!V29+'LUNA DE RAPORTARE'!V29</f>
        <v>0</v>
      </c>
      <c r="W29" s="129">
        <f>PRECEDENT!W29+'LUNA DE RAPORTARE'!W29</f>
        <v>0</v>
      </c>
      <c r="X29" s="129">
        <f>PRECEDENT!X29+'LUNA DE RAPORTARE'!X29</f>
        <v>0</v>
      </c>
      <c r="Y29" s="129">
        <f>PRECEDENT!Y29+'LUNA DE RAPORTARE'!Y29</f>
        <v>0</v>
      </c>
      <c r="Z29" s="129">
        <f>PRECEDENT!Z29+'LUNA DE RAPORTARE'!Z29</f>
        <v>0</v>
      </c>
      <c r="AA29" s="129">
        <f>PRECEDENT!AA29+'LUNA DE RAPORTARE'!AA29</f>
        <v>0</v>
      </c>
      <c r="AB29" s="129">
        <f>PRECEDENT!AB29+'LUNA DE RAPORTARE'!AB29</f>
        <v>0</v>
      </c>
      <c r="AC29" s="129">
        <f>PRECEDENT!AC29+'LUNA DE RAPORTARE'!AC29</f>
        <v>0</v>
      </c>
      <c r="AD29" s="129">
        <f>PRECEDENT!AD29+'LUNA DE RAPORTARE'!AD29</f>
        <v>0</v>
      </c>
      <c r="AE29" s="129">
        <f>PRECEDENT!AE29+'LUNA DE RAPORTARE'!AE29</f>
        <v>0</v>
      </c>
      <c r="AF29" s="129">
        <f>PRECEDENT!AF29+'LUNA DE RAPORTARE'!AF29</f>
        <v>0</v>
      </c>
      <c r="AG29" s="129">
        <f>PRECEDENT!AG29+'LUNA DE RAPORTARE'!AG29</f>
        <v>0</v>
      </c>
      <c r="AH29" s="129">
        <f>PRECEDENT!AH29+'LUNA DE RAPORTARE'!AH29</f>
        <v>0</v>
      </c>
      <c r="AI29" s="129">
        <f>PRECEDENT!AI29+'LUNA DE RAPORTARE'!AI29</f>
        <v>0</v>
      </c>
      <c r="AJ29" s="129">
        <f>PRECEDENT!AJ29+'LUNA DE RAPORTARE'!AJ29</f>
        <v>0</v>
      </c>
      <c r="AK29" s="129">
        <f>PRECEDENT!AK29+'LUNA DE RAPORTARE'!AK29</f>
        <v>0</v>
      </c>
      <c r="AL29" s="129">
        <f>PRECEDENT!AL29+'LUNA DE RAPORTARE'!AL29</f>
        <v>0</v>
      </c>
      <c r="AM29" s="129">
        <f>PRECEDENT!AM29+'LUNA DE RAPORTARE'!AM29</f>
        <v>0</v>
      </c>
      <c r="AN29" s="129">
        <f>PRECEDENT!AN29+'LUNA DE RAPORTARE'!AN29</f>
        <v>0</v>
      </c>
      <c r="AO29" s="129">
        <f>PRECEDENT!AO29+'LUNA DE RAPORTARE'!AO29</f>
        <v>0</v>
      </c>
      <c r="AP29" s="129">
        <f>PRECEDENT!AP29+'LUNA DE RAPORTARE'!AP29</f>
        <v>0</v>
      </c>
      <c r="AQ29" s="129">
        <f>PRECEDENT!AQ29+'LUNA DE RAPORTARE'!AQ29</f>
        <v>0</v>
      </c>
      <c r="AR29" s="129">
        <f>PRECEDENT!AR29+'LUNA DE RAPORTARE'!AR29</f>
        <v>0</v>
      </c>
      <c r="AS29" s="129">
        <f>PRECEDENT!AS29+'LUNA DE RAPORTARE'!AS29</f>
        <v>0</v>
      </c>
      <c r="AT29" s="129"/>
      <c r="AU29" s="131" t="str">
        <f t="shared" ref="AU29:BJ29" si="14">IF(W30+W31=W29," ","GRESEALA")</f>
        <v xml:space="preserve"> </v>
      </c>
      <c r="AV29" s="131" t="str">
        <f t="shared" si="14"/>
        <v xml:space="preserve"> </v>
      </c>
      <c r="AW29" s="131" t="str">
        <f t="shared" si="14"/>
        <v xml:space="preserve"> </v>
      </c>
      <c r="AX29" s="131" t="str">
        <f t="shared" si="14"/>
        <v xml:space="preserve"> </v>
      </c>
      <c r="AY29" s="131" t="str">
        <f t="shared" si="14"/>
        <v xml:space="preserve"> </v>
      </c>
      <c r="AZ29" s="131" t="str">
        <f t="shared" si="14"/>
        <v xml:space="preserve"> </v>
      </c>
      <c r="BA29" s="131" t="str">
        <f t="shared" si="14"/>
        <v xml:space="preserve"> </v>
      </c>
      <c r="BB29" s="131" t="str">
        <f t="shared" si="14"/>
        <v xml:space="preserve"> </v>
      </c>
      <c r="BC29" s="131" t="str">
        <f t="shared" si="14"/>
        <v xml:space="preserve"> </v>
      </c>
      <c r="BD29" s="131" t="str">
        <f t="shared" si="14"/>
        <v xml:space="preserve"> </v>
      </c>
      <c r="BE29" s="131" t="str">
        <f t="shared" si="14"/>
        <v xml:space="preserve"> </v>
      </c>
      <c r="BF29" s="131" t="str">
        <f t="shared" si="14"/>
        <v xml:space="preserve"> </v>
      </c>
      <c r="BG29" s="131" t="str">
        <f t="shared" si="14"/>
        <v xml:space="preserve"> </v>
      </c>
      <c r="BH29" s="131" t="str">
        <f t="shared" si="14"/>
        <v xml:space="preserve"> </v>
      </c>
      <c r="BI29" s="131" t="str">
        <f t="shared" si="14"/>
        <v xml:space="preserve"> </v>
      </c>
      <c r="BJ29" s="131" t="str">
        <f t="shared" si="14"/>
        <v xml:space="preserve"> </v>
      </c>
      <c r="BK29" s="131" t="str">
        <f>IF(AR30+AR31=AR29," ","GRESEALA")</f>
        <v xml:space="preserve"> </v>
      </c>
      <c r="BL29" s="131" t="str">
        <f>IF(AS30+AS31=AS29," ","GRESEALA")</f>
        <v xml:space="preserve"> </v>
      </c>
    </row>
    <row r="30" spans="2:64" s="38" customFormat="1" ht="36" x14ac:dyDescent="0.35">
      <c r="B30" s="35" t="s">
        <v>81</v>
      </c>
      <c r="C30" s="119" t="s">
        <v>82</v>
      </c>
      <c r="D30" s="116">
        <f>PRECEDENT!D30+'LUNA DE RAPORTARE'!D30</f>
        <v>0</v>
      </c>
      <c r="E30" s="116">
        <f>PRECEDENT!E30+'LUNA DE RAPORTARE'!E30</f>
        <v>0</v>
      </c>
      <c r="F30" s="116">
        <f>PRECEDENT!F30+'LUNA DE RAPORTARE'!F30</f>
        <v>0</v>
      </c>
      <c r="G30" s="116">
        <f>PRECEDENT!G30+'LUNA DE RAPORTARE'!G30</f>
        <v>0</v>
      </c>
      <c r="H30" s="116">
        <f>PRECEDENT!H30+'LUNA DE RAPORTARE'!H30</f>
        <v>0</v>
      </c>
      <c r="I30" s="116">
        <f>PRECEDENT!I30+'LUNA DE RAPORTARE'!I30</f>
        <v>0</v>
      </c>
      <c r="J30" s="116">
        <f>PRECEDENT!J30+'LUNA DE RAPORTARE'!J30</f>
        <v>0</v>
      </c>
      <c r="K30" s="116">
        <f>PRECEDENT!K30+'LUNA DE RAPORTARE'!K30</f>
        <v>0</v>
      </c>
      <c r="L30" s="116">
        <f>PRECEDENT!L30+'LUNA DE RAPORTARE'!L30</f>
        <v>0</v>
      </c>
      <c r="M30" s="116">
        <f>PRECEDENT!M30+'LUNA DE RAPORTARE'!M30</f>
        <v>0</v>
      </c>
      <c r="N30" s="116">
        <f>PRECEDENT!N30+'LUNA DE RAPORTARE'!N30</f>
        <v>0</v>
      </c>
      <c r="O30" s="70">
        <f>PRECEDENT!O30+'LUNA DE RAPORTARE'!O30</f>
        <v>0</v>
      </c>
      <c r="P30" s="70">
        <f>PRECEDENT!P30+'LUNA DE RAPORTARE'!P30</f>
        <v>0</v>
      </c>
      <c r="Q30" s="116">
        <f>PRECEDENT!Q30+'LUNA DE RAPORTARE'!Q30</f>
        <v>0</v>
      </c>
      <c r="R30" s="116">
        <f>PRECEDENT!R30+'LUNA DE RAPORTARE'!R30</f>
        <v>0</v>
      </c>
      <c r="S30" s="116">
        <f>PRECEDENT!S30+'LUNA DE RAPORTARE'!S30</f>
        <v>0</v>
      </c>
      <c r="T30" s="116">
        <f>PRECEDENT!T30+'LUNA DE RAPORTARE'!T30</f>
        <v>0</v>
      </c>
      <c r="U30" s="116">
        <f>PRECEDENT!U30+'LUNA DE RAPORTARE'!U30</f>
        <v>0</v>
      </c>
      <c r="V30" s="116">
        <f>PRECEDENT!V30+'LUNA DE RAPORTARE'!V30</f>
        <v>0</v>
      </c>
      <c r="W30" s="116">
        <f>PRECEDENT!W30+'LUNA DE RAPORTARE'!W30</f>
        <v>0</v>
      </c>
      <c r="X30" s="116">
        <f>PRECEDENT!X30+'LUNA DE RAPORTARE'!X30</f>
        <v>0</v>
      </c>
      <c r="Y30" s="116">
        <f>PRECEDENT!Y30+'LUNA DE RAPORTARE'!Y30</f>
        <v>0</v>
      </c>
      <c r="Z30" s="116">
        <f>PRECEDENT!Z30+'LUNA DE RAPORTARE'!Z30</f>
        <v>0</v>
      </c>
      <c r="AA30" s="116">
        <f>PRECEDENT!AA30+'LUNA DE RAPORTARE'!AA30</f>
        <v>0</v>
      </c>
      <c r="AB30" s="116">
        <f>PRECEDENT!AB30+'LUNA DE RAPORTARE'!AB30</f>
        <v>0</v>
      </c>
      <c r="AC30" s="116">
        <f>PRECEDENT!AC30+'LUNA DE RAPORTARE'!AC30</f>
        <v>0</v>
      </c>
      <c r="AD30" s="116">
        <f>PRECEDENT!AD30+'LUNA DE RAPORTARE'!AD30</f>
        <v>0</v>
      </c>
      <c r="AE30" s="116">
        <f>PRECEDENT!AE30+'LUNA DE RAPORTARE'!AE30</f>
        <v>0</v>
      </c>
      <c r="AF30" s="116">
        <f>PRECEDENT!AF30+'LUNA DE RAPORTARE'!AF30</f>
        <v>0</v>
      </c>
      <c r="AG30" s="116">
        <f>PRECEDENT!AG30+'LUNA DE RAPORTARE'!AG30</f>
        <v>0</v>
      </c>
      <c r="AH30" s="116">
        <f>PRECEDENT!AH30+'LUNA DE RAPORTARE'!AH30</f>
        <v>0</v>
      </c>
      <c r="AI30" s="116">
        <f>PRECEDENT!AI30+'LUNA DE RAPORTARE'!AI30</f>
        <v>0</v>
      </c>
      <c r="AJ30" s="116">
        <f>PRECEDENT!AJ30+'LUNA DE RAPORTARE'!AJ30</f>
        <v>0</v>
      </c>
      <c r="AK30" s="116">
        <f>PRECEDENT!AK30+'LUNA DE RAPORTARE'!AK30</f>
        <v>0</v>
      </c>
      <c r="AL30" s="116">
        <f>PRECEDENT!AL30+'LUNA DE RAPORTARE'!AL30</f>
        <v>0</v>
      </c>
      <c r="AM30" s="116">
        <f>PRECEDENT!AM30+'LUNA DE RAPORTARE'!AM30</f>
        <v>0</v>
      </c>
      <c r="AN30" s="116">
        <f>PRECEDENT!AN30+'LUNA DE RAPORTARE'!AN30</f>
        <v>0</v>
      </c>
      <c r="AO30" s="116">
        <f>PRECEDENT!AO30+'LUNA DE RAPORTARE'!AO30</f>
        <v>0</v>
      </c>
      <c r="AP30" s="116">
        <f>PRECEDENT!AP30+'LUNA DE RAPORTARE'!AP30</f>
        <v>0</v>
      </c>
      <c r="AQ30" s="116">
        <f>PRECEDENT!AQ30+'LUNA DE RAPORTARE'!AQ30</f>
        <v>0</v>
      </c>
      <c r="AR30" s="116">
        <f>PRECEDENT!AR30+'LUNA DE RAPORTARE'!AR30</f>
        <v>0</v>
      </c>
      <c r="AS30" s="116">
        <f>PRECEDENT!AS30+'LUNA DE RAPORTARE'!AS30</f>
        <v>0</v>
      </c>
      <c r="AT30" s="37"/>
      <c r="AU30" s="43" t="str">
        <f>IF(E29+F29=D29," ","GRESEALA")</f>
        <v xml:space="preserve"> </v>
      </c>
      <c r="AV30" s="43" t="str">
        <f>IF(G29+K29+I29+L29+M29=D29," ","GRESEALA")</f>
        <v xml:space="preserve"> </v>
      </c>
      <c r="AW30" s="43" t="str">
        <f>IF(O29+P29=D29," ","GRESEALA")</f>
        <v xml:space="preserve"> </v>
      </c>
      <c r="AX30" s="43" t="str">
        <f>IF(Q29+S29+T29+U29+V29+W29=D29," ","GRESEALA")</f>
        <v xml:space="preserve"> </v>
      </c>
      <c r="AY30" s="43" t="str">
        <f>IF(X29+Y29+Z29=D29," ","GRESEALA")</f>
        <v xml:space="preserve"> </v>
      </c>
      <c r="AZ30" s="43" t="str">
        <f>IF(AA29+AC29+AE29+AF29+AG29+AH29+AI29+AJ29+AK29+AL29+AM29+AN29+AO29+AP29+AQ29+AR29+AS29&gt;=D29," ","GRESEALA")</f>
        <v xml:space="preserve"> </v>
      </c>
      <c r="BA30" s="43" t="str">
        <f>IF(AS29&lt;=D29," ","GRESEALA")</f>
        <v xml:space="preserve"> </v>
      </c>
      <c r="BB30" s="43" t="str">
        <f>IF(H29&lt;=G29," ","GRESEALA")</f>
        <v xml:space="preserve"> </v>
      </c>
      <c r="BC30" s="43" t="str">
        <f>IF(E33+E34=E32," ","GRESEALA")</f>
        <v xml:space="preserve"> </v>
      </c>
      <c r="BD30" s="43" t="str">
        <f>IF(F33+F34=F32," ","GRESEALA")</f>
        <v xml:space="preserve"> </v>
      </c>
      <c r="BE30" s="43" t="str">
        <f>IF(G33+G34=G32," ","GRESEALA")</f>
        <v xml:space="preserve"> </v>
      </c>
      <c r="BF30" s="43" t="str">
        <f>IF(H33+H34=H32," ","GRESEALA")</f>
        <v xml:space="preserve"> </v>
      </c>
      <c r="BG30" s="43" t="str">
        <f>IF(K33+K34=K32," ","GRESEALA")</f>
        <v xml:space="preserve"> </v>
      </c>
      <c r="BH30" s="43" t="str">
        <f>IF(L33+L34=L32," ","GRESEALA")</f>
        <v xml:space="preserve"> </v>
      </c>
      <c r="BI30" s="43" t="str">
        <f>IF(M33+M34=M32," ","GRESEALA")</f>
        <v xml:space="preserve"> </v>
      </c>
      <c r="BJ30" s="43" t="str">
        <f>IF(N33+N34=N32," ","GRESEALA")</f>
        <v xml:space="preserve"> </v>
      </c>
      <c r="BK30" s="43" t="str">
        <f>IF(O33+O34=O32," ","GRESEALA")</f>
        <v xml:space="preserve"> </v>
      </c>
    </row>
    <row r="31" spans="2:64" s="38" customFormat="1" ht="36" x14ac:dyDescent="0.35">
      <c r="B31" s="35" t="s">
        <v>83</v>
      </c>
      <c r="C31" s="119" t="s">
        <v>84</v>
      </c>
      <c r="D31" s="116">
        <f>PRECEDENT!D31+'LUNA DE RAPORTARE'!D31</f>
        <v>0</v>
      </c>
      <c r="E31" s="116">
        <f>PRECEDENT!E31+'LUNA DE RAPORTARE'!E31</f>
        <v>0</v>
      </c>
      <c r="F31" s="116">
        <f>PRECEDENT!F31+'LUNA DE RAPORTARE'!F31</f>
        <v>0</v>
      </c>
      <c r="G31" s="116">
        <f>PRECEDENT!G31+'LUNA DE RAPORTARE'!G31</f>
        <v>0</v>
      </c>
      <c r="H31" s="116">
        <f>PRECEDENT!H31+'LUNA DE RAPORTARE'!H31</f>
        <v>0</v>
      </c>
      <c r="I31" s="116">
        <f>PRECEDENT!I31+'LUNA DE RAPORTARE'!I31</f>
        <v>0</v>
      </c>
      <c r="J31" s="116">
        <f>PRECEDENT!J31+'LUNA DE RAPORTARE'!J31</f>
        <v>0</v>
      </c>
      <c r="K31" s="116">
        <f>PRECEDENT!K31+'LUNA DE RAPORTARE'!K31</f>
        <v>0</v>
      </c>
      <c r="L31" s="116">
        <f>PRECEDENT!L31+'LUNA DE RAPORTARE'!L31</f>
        <v>0</v>
      </c>
      <c r="M31" s="116">
        <f>PRECEDENT!M31+'LUNA DE RAPORTARE'!M31</f>
        <v>0</v>
      </c>
      <c r="N31" s="116">
        <f>PRECEDENT!N31+'LUNA DE RAPORTARE'!N31</f>
        <v>0</v>
      </c>
      <c r="O31" s="70">
        <f>PRECEDENT!O31+'LUNA DE RAPORTARE'!O31</f>
        <v>0</v>
      </c>
      <c r="P31" s="70">
        <f>PRECEDENT!P31+'LUNA DE RAPORTARE'!P31</f>
        <v>0</v>
      </c>
      <c r="Q31" s="116">
        <f>PRECEDENT!Q31+'LUNA DE RAPORTARE'!Q31</f>
        <v>0</v>
      </c>
      <c r="R31" s="116">
        <f>PRECEDENT!R31+'LUNA DE RAPORTARE'!R31</f>
        <v>0</v>
      </c>
      <c r="S31" s="116">
        <f>PRECEDENT!S31+'LUNA DE RAPORTARE'!S31</f>
        <v>0</v>
      </c>
      <c r="T31" s="116">
        <f>PRECEDENT!T31+'LUNA DE RAPORTARE'!T31</f>
        <v>0</v>
      </c>
      <c r="U31" s="116">
        <f>PRECEDENT!U31+'LUNA DE RAPORTARE'!U31</f>
        <v>0</v>
      </c>
      <c r="V31" s="116">
        <f>PRECEDENT!V31+'LUNA DE RAPORTARE'!V31</f>
        <v>0</v>
      </c>
      <c r="W31" s="116">
        <f>PRECEDENT!W31+'LUNA DE RAPORTARE'!W31</f>
        <v>0</v>
      </c>
      <c r="X31" s="116">
        <f>PRECEDENT!X31+'LUNA DE RAPORTARE'!X31</f>
        <v>0</v>
      </c>
      <c r="Y31" s="116">
        <f>PRECEDENT!Y31+'LUNA DE RAPORTARE'!Y31</f>
        <v>0</v>
      </c>
      <c r="Z31" s="116">
        <f>PRECEDENT!Z31+'LUNA DE RAPORTARE'!Z31</f>
        <v>0</v>
      </c>
      <c r="AA31" s="116">
        <f>PRECEDENT!AA31+'LUNA DE RAPORTARE'!AA31</f>
        <v>0</v>
      </c>
      <c r="AB31" s="116">
        <f>PRECEDENT!AB31+'LUNA DE RAPORTARE'!AB31</f>
        <v>0</v>
      </c>
      <c r="AC31" s="116">
        <f>PRECEDENT!AC31+'LUNA DE RAPORTARE'!AC31</f>
        <v>0</v>
      </c>
      <c r="AD31" s="116">
        <f>PRECEDENT!AD31+'LUNA DE RAPORTARE'!AD31</f>
        <v>0</v>
      </c>
      <c r="AE31" s="116">
        <f>PRECEDENT!AE31+'LUNA DE RAPORTARE'!AE31</f>
        <v>0</v>
      </c>
      <c r="AF31" s="116">
        <f>PRECEDENT!AF31+'LUNA DE RAPORTARE'!AF31</f>
        <v>0</v>
      </c>
      <c r="AG31" s="116">
        <f>PRECEDENT!AG31+'LUNA DE RAPORTARE'!AG31</f>
        <v>0</v>
      </c>
      <c r="AH31" s="116">
        <f>PRECEDENT!AH31+'LUNA DE RAPORTARE'!AH31</f>
        <v>0</v>
      </c>
      <c r="AI31" s="116">
        <f>PRECEDENT!AI31+'LUNA DE RAPORTARE'!AI31</f>
        <v>0</v>
      </c>
      <c r="AJ31" s="116">
        <f>PRECEDENT!AJ31+'LUNA DE RAPORTARE'!AJ31</f>
        <v>0</v>
      </c>
      <c r="AK31" s="116">
        <f>PRECEDENT!AK31+'LUNA DE RAPORTARE'!AK31</f>
        <v>0</v>
      </c>
      <c r="AL31" s="116">
        <f>PRECEDENT!AL31+'LUNA DE RAPORTARE'!AL31</f>
        <v>0</v>
      </c>
      <c r="AM31" s="116">
        <f>PRECEDENT!AM31+'LUNA DE RAPORTARE'!AM31</f>
        <v>0</v>
      </c>
      <c r="AN31" s="116">
        <f>PRECEDENT!AN31+'LUNA DE RAPORTARE'!AN31</f>
        <v>0</v>
      </c>
      <c r="AO31" s="116">
        <f>PRECEDENT!AO31+'LUNA DE RAPORTARE'!AO31</f>
        <v>0</v>
      </c>
      <c r="AP31" s="116">
        <f>PRECEDENT!AP31+'LUNA DE RAPORTARE'!AP31</f>
        <v>0</v>
      </c>
      <c r="AQ31" s="116">
        <f>PRECEDENT!AQ31+'LUNA DE RAPORTARE'!AQ31</f>
        <v>0</v>
      </c>
      <c r="AR31" s="116">
        <f>PRECEDENT!AR31+'LUNA DE RAPORTARE'!AR31</f>
        <v>0</v>
      </c>
      <c r="AS31" s="116">
        <f>PRECEDENT!AS31+'LUNA DE RAPORTARE'!AS31</f>
        <v>0</v>
      </c>
      <c r="AT31" s="37"/>
      <c r="AU31" s="43" t="str">
        <f>IF(P33+P34=P32," ","GRESEALA")</f>
        <v xml:space="preserve"> </v>
      </c>
      <c r="AV31" s="43" t="str">
        <f>IF(Q33+Q34=Q32," ","GRESEALA")</f>
        <v xml:space="preserve"> </v>
      </c>
      <c r="AW31" s="43" t="str">
        <f t="shared" ref="AW31:BK31" si="15">IF(S33+S34=S32," ","GRESEALA")</f>
        <v xml:space="preserve"> </v>
      </c>
      <c r="AX31" s="43" t="str">
        <f t="shared" si="15"/>
        <v xml:space="preserve"> </v>
      </c>
      <c r="AY31" s="43" t="str">
        <f t="shared" si="15"/>
        <v xml:space="preserve"> </v>
      </c>
      <c r="AZ31" s="43" t="str">
        <f t="shared" si="15"/>
        <v xml:space="preserve"> </v>
      </c>
      <c r="BA31" s="43" t="str">
        <f t="shared" si="15"/>
        <v xml:space="preserve"> </v>
      </c>
      <c r="BB31" s="43" t="str">
        <f t="shared" si="15"/>
        <v xml:space="preserve"> </v>
      </c>
      <c r="BC31" s="43" t="str">
        <f t="shared" si="15"/>
        <v xml:space="preserve"> </v>
      </c>
      <c r="BD31" s="43" t="str">
        <f t="shared" si="15"/>
        <v xml:space="preserve"> </v>
      </c>
      <c r="BE31" s="43" t="str">
        <f t="shared" si="15"/>
        <v xml:space="preserve"> </v>
      </c>
      <c r="BF31" s="43" t="str">
        <f t="shared" si="15"/>
        <v xml:space="preserve"> </v>
      </c>
      <c r="BG31" s="43" t="str">
        <f t="shared" si="15"/>
        <v xml:space="preserve"> </v>
      </c>
      <c r="BH31" s="43" t="str">
        <f t="shared" si="15"/>
        <v xml:space="preserve"> </v>
      </c>
      <c r="BI31" s="43" t="str">
        <f t="shared" si="15"/>
        <v xml:space="preserve"> </v>
      </c>
      <c r="BJ31" s="43" t="str">
        <f t="shared" si="15"/>
        <v xml:space="preserve"> </v>
      </c>
      <c r="BK31" s="43" t="str">
        <f t="shared" si="15"/>
        <v xml:space="preserve"> </v>
      </c>
    </row>
    <row r="32" spans="2:64" s="132" customFormat="1" ht="72" x14ac:dyDescent="0.35">
      <c r="B32" s="127" t="s">
        <v>85</v>
      </c>
      <c r="C32" s="135" t="s">
        <v>86</v>
      </c>
      <c r="D32" s="129">
        <f>PRECEDENT!D32+'LUNA DE RAPORTARE'!D32</f>
        <v>0</v>
      </c>
      <c r="E32" s="129">
        <f>PRECEDENT!E32+'LUNA DE RAPORTARE'!E32</f>
        <v>0</v>
      </c>
      <c r="F32" s="129">
        <f>PRECEDENT!F32+'LUNA DE RAPORTARE'!F32</f>
        <v>0</v>
      </c>
      <c r="G32" s="129">
        <f>PRECEDENT!G32+'LUNA DE RAPORTARE'!G32</f>
        <v>0</v>
      </c>
      <c r="H32" s="129">
        <f>PRECEDENT!H32+'LUNA DE RAPORTARE'!H32</f>
        <v>0</v>
      </c>
      <c r="I32" s="129">
        <f>PRECEDENT!I32+'LUNA DE RAPORTARE'!I32</f>
        <v>0</v>
      </c>
      <c r="J32" s="129">
        <f>PRECEDENT!J32+'LUNA DE RAPORTARE'!J32</f>
        <v>0</v>
      </c>
      <c r="K32" s="129">
        <f>PRECEDENT!K32+'LUNA DE RAPORTARE'!K32</f>
        <v>0</v>
      </c>
      <c r="L32" s="129">
        <f>PRECEDENT!L32+'LUNA DE RAPORTARE'!L32</f>
        <v>0</v>
      </c>
      <c r="M32" s="129">
        <f>PRECEDENT!M32+'LUNA DE RAPORTARE'!M32</f>
        <v>0</v>
      </c>
      <c r="N32" s="129">
        <f>PRECEDENT!N32+'LUNA DE RAPORTARE'!N32</f>
        <v>0</v>
      </c>
      <c r="O32" s="139">
        <f>PRECEDENT!O32+'LUNA DE RAPORTARE'!O32</f>
        <v>0</v>
      </c>
      <c r="P32" s="139">
        <f>PRECEDENT!P32+'LUNA DE RAPORTARE'!P32</f>
        <v>0</v>
      </c>
      <c r="Q32" s="129">
        <f>PRECEDENT!Q32+'LUNA DE RAPORTARE'!Q32</f>
        <v>0</v>
      </c>
      <c r="R32" s="129">
        <f>PRECEDENT!R32+'LUNA DE RAPORTARE'!R32</f>
        <v>0</v>
      </c>
      <c r="S32" s="129">
        <f>PRECEDENT!S32+'LUNA DE RAPORTARE'!S32</f>
        <v>0</v>
      </c>
      <c r="T32" s="129">
        <f>PRECEDENT!T32+'LUNA DE RAPORTARE'!T32</f>
        <v>0</v>
      </c>
      <c r="U32" s="129">
        <f>PRECEDENT!U32+'LUNA DE RAPORTARE'!U32</f>
        <v>0</v>
      </c>
      <c r="V32" s="129">
        <f>PRECEDENT!V32+'LUNA DE RAPORTARE'!V32</f>
        <v>0</v>
      </c>
      <c r="W32" s="129">
        <f>PRECEDENT!W32+'LUNA DE RAPORTARE'!W32</f>
        <v>0</v>
      </c>
      <c r="X32" s="129">
        <f>PRECEDENT!X32+'LUNA DE RAPORTARE'!X32</f>
        <v>0</v>
      </c>
      <c r="Y32" s="129">
        <f>PRECEDENT!Y32+'LUNA DE RAPORTARE'!Y32</f>
        <v>0</v>
      </c>
      <c r="Z32" s="129">
        <f>PRECEDENT!Z32+'LUNA DE RAPORTARE'!Z32</f>
        <v>0</v>
      </c>
      <c r="AA32" s="129">
        <f>PRECEDENT!AA32+'LUNA DE RAPORTARE'!AA32</f>
        <v>0</v>
      </c>
      <c r="AB32" s="129">
        <f>PRECEDENT!AB32+'LUNA DE RAPORTARE'!AB32</f>
        <v>0</v>
      </c>
      <c r="AC32" s="129">
        <f>PRECEDENT!AC32+'LUNA DE RAPORTARE'!AC32</f>
        <v>0</v>
      </c>
      <c r="AD32" s="129">
        <f>PRECEDENT!AD32+'LUNA DE RAPORTARE'!AD32</f>
        <v>0</v>
      </c>
      <c r="AE32" s="129">
        <f>PRECEDENT!AE32+'LUNA DE RAPORTARE'!AE32</f>
        <v>0</v>
      </c>
      <c r="AF32" s="129">
        <f>PRECEDENT!AF32+'LUNA DE RAPORTARE'!AF32</f>
        <v>0</v>
      </c>
      <c r="AG32" s="129">
        <f>PRECEDENT!AG32+'LUNA DE RAPORTARE'!AG32</f>
        <v>0</v>
      </c>
      <c r="AH32" s="129">
        <f>PRECEDENT!AH32+'LUNA DE RAPORTARE'!AH32</f>
        <v>0</v>
      </c>
      <c r="AI32" s="129">
        <f>PRECEDENT!AI32+'LUNA DE RAPORTARE'!AI32</f>
        <v>0</v>
      </c>
      <c r="AJ32" s="129">
        <f>PRECEDENT!AJ32+'LUNA DE RAPORTARE'!AJ32</f>
        <v>0</v>
      </c>
      <c r="AK32" s="129">
        <f>PRECEDENT!AK32+'LUNA DE RAPORTARE'!AK32</f>
        <v>0</v>
      </c>
      <c r="AL32" s="129">
        <f>PRECEDENT!AL32+'LUNA DE RAPORTARE'!AL32</f>
        <v>0</v>
      </c>
      <c r="AM32" s="129">
        <f>PRECEDENT!AM32+'LUNA DE RAPORTARE'!AM32</f>
        <v>0</v>
      </c>
      <c r="AN32" s="129">
        <f>PRECEDENT!AN32+'LUNA DE RAPORTARE'!AN32</f>
        <v>0</v>
      </c>
      <c r="AO32" s="129">
        <f>PRECEDENT!AO32+'LUNA DE RAPORTARE'!AO32</f>
        <v>0</v>
      </c>
      <c r="AP32" s="129">
        <f>PRECEDENT!AP32+'LUNA DE RAPORTARE'!AP32</f>
        <v>0</v>
      </c>
      <c r="AQ32" s="129">
        <f>PRECEDENT!AQ32+'LUNA DE RAPORTARE'!AQ32</f>
        <v>0</v>
      </c>
      <c r="AR32" s="129">
        <f>PRECEDENT!AR32+'LUNA DE RAPORTARE'!AR32</f>
        <v>0</v>
      </c>
      <c r="AS32" s="129">
        <f>PRECEDENT!AS32+'LUNA DE RAPORTARE'!AS32</f>
        <v>0</v>
      </c>
      <c r="AT32" s="129"/>
      <c r="AU32" s="131" t="str">
        <f>IF(AH33+AH34=AH32," ","GRESEALA")</f>
        <v xml:space="preserve"> </v>
      </c>
      <c r="AV32" s="131" t="str">
        <f>IF(AI33+AI34=AI32," ","GRESEALA")</f>
        <v xml:space="preserve"> </v>
      </c>
      <c r="AW32" s="131" t="str">
        <f>IF(AJ33+AJ34=AJ32," ","GRESEALA")</f>
        <v xml:space="preserve"> </v>
      </c>
      <c r="AX32" s="131" t="str">
        <f>IF(AK33+AK34=AK32," ","GRESEALA")</f>
        <v xml:space="preserve"> </v>
      </c>
      <c r="AY32" s="131" t="str">
        <f>IF(AL33+AL34=AL32," ","GRESEALA")</f>
        <v xml:space="preserve"> </v>
      </c>
      <c r="AZ32" s="131" t="str">
        <f>IF(AR33+AR34=AR32," ","GRESEALA")</f>
        <v xml:space="preserve"> </v>
      </c>
      <c r="BA32" s="131" t="str">
        <f>IF(AS33+AS34=AS32," ","GRESEALA")</f>
        <v xml:space="preserve"> </v>
      </c>
      <c r="BB32" s="131" t="str">
        <f>IF(E32+F32=D32," ","GRESEALA")</f>
        <v xml:space="preserve"> </v>
      </c>
      <c r="BC32" s="131" t="str">
        <f>IF(G32+K32+I32+L32+M32=D32," ","GRESEALA")</f>
        <v xml:space="preserve"> </v>
      </c>
      <c r="BD32" s="131" t="str">
        <f>IF(O32+P32=D32," ","GRESEALA")</f>
        <v xml:space="preserve"> </v>
      </c>
      <c r="BE32" s="131" t="str">
        <f>IF(Q32+S32+T32+U32+V32+W32=D32," ","GRESEALA")</f>
        <v xml:space="preserve"> </v>
      </c>
      <c r="BF32" s="131" t="str">
        <f>IF(X32+Y32+Z32=D32," ","GRESEALA")</f>
        <v xml:space="preserve"> </v>
      </c>
      <c r="BG32" s="131" t="str">
        <f>IF(AA32+AC32+AE32+AF32+AG32+AH32+AI32+AJ32+AK32+AL32+AM32+AN32+AO32+AP32+AQ32+AR32+AS32&gt;=D32," ","GRESEALA")</f>
        <v xml:space="preserve"> </v>
      </c>
      <c r="BH32" s="131" t="str">
        <f>IF(AS32&lt;=D32," ","GRESEALA")</f>
        <v xml:space="preserve"> </v>
      </c>
      <c r="BI32" s="131" t="str">
        <f>IF(H32&gt;=G32," ","GRESEALA")</f>
        <v xml:space="preserve"> </v>
      </c>
      <c r="BJ32" s="131" t="str">
        <f>IF(E36+F36=D36," ","GRESEALA")</f>
        <v xml:space="preserve"> </v>
      </c>
      <c r="BK32" s="131" t="str">
        <f>IF(G36+K36+I36+L36+M36=D36," ","GRESEALA")</f>
        <v xml:space="preserve"> </v>
      </c>
    </row>
    <row r="33" spans="2:64" s="38" customFormat="1" ht="36" x14ac:dyDescent="0.35">
      <c r="B33" s="35" t="s">
        <v>87</v>
      </c>
      <c r="C33" s="119" t="s">
        <v>88</v>
      </c>
      <c r="D33" s="116">
        <f>PRECEDENT!D33+'LUNA DE RAPORTARE'!D33</f>
        <v>0</v>
      </c>
      <c r="E33" s="116">
        <f>PRECEDENT!E33+'LUNA DE RAPORTARE'!E33</f>
        <v>0</v>
      </c>
      <c r="F33" s="116">
        <f>PRECEDENT!F33+'LUNA DE RAPORTARE'!F33</f>
        <v>0</v>
      </c>
      <c r="G33" s="116">
        <f>PRECEDENT!G33+'LUNA DE RAPORTARE'!G33</f>
        <v>0</v>
      </c>
      <c r="H33" s="116">
        <f>PRECEDENT!H33+'LUNA DE RAPORTARE'!H33</f>
        <v>0</v>
      </c>
      <c r="I33" s="116">
        <f>PRECEDENT!I33+'LUNA DE RAPORTARE'!I33</f>
        <v>0</v>
      </c>
      <c r="J33" s="116">
        <f>PRECEDENT!J33+'LUNA DE RAPORTARE'!J33</f>
        <v>0</v>
      </c>
      <c r="K33" s="116">
        <f>PRECEDENT!K33+'LUNA DE RAPORTARE'!K33</f>
        <v>0</v>
      </c>
      <c r="L33" s="116">
        <f>PRECEDENT!L33+'LUNA DE RAPORTARE'!L33</f>
        <v>0</v>
      </c>
      <c r="M33" s="116">
        <f>PRECEDENT!M33+'LUNA DE RAPORTARE'!M33</f>
        <v>0</v>
      </c>
      <c r="N33" s="116">
        <f>PRECEDENT!N33+'LUNA DE RAPORTARE'!N33</f>
        <v>0</v>
      </c>
      <c r="O33" s="70">
        <f>PRECEDENT!O33+'LUNA DE RAPORTARE'!O33</f>
        <v>0</v>
      </c>
      <c r="P33" s="70">
        <f>PRECEDENT!P33+'LUNA DE RAPORTARE'!P33</f>
        <v>0</v>
      </c>
      <c r="Q33" s="116">
        <f>PRECEDENT!Q33+'LUNA DE RAPORTARE'!Q33</f>
        <v>0</v>
      </c>
      <c r="R33" s="116">
        <f>PRECEDENT!R33+'LUNA DE RAPORTARE'!R33</f>
        <v>0</v>
      </c>
      <c r="S33" s="116">
        <f>PRECEDENT!S33+'LUNA DE RAPORTARE'!S33</f>
        <v>0</v>
      </c>
      <c r="T33" s="116">
        <f>PRECEDENT!T33+'LUNA DE RAPORTARE'!T33</f>
        <v>0</v>
      </c>
      <c r="U33" s="116">
        <f>PRECEDENT!U33+'LUNA DE RAPORTARE'!U33</f>
        <v>0</v>
      </c>
      <c r="V33" s="116">
        <f>PRECEDENT!V33+'LUNA DE RAPORTARE'!V33</f>
        <v>0</v>
      </c>
      <c r="W33" s="116">
        <f>PRECEDENT!W33+'LUNA DE RAPORTARE'!W33</f>
        <v>0</v>
      </c>
      <c r="X33" s="116">
        <f>PRECEDENT!X33+'LUNA DE RAPORTARE'!X33</f>
        <v>0</v>
      </c>
      <c r="Y33" s="116">
        <f>PRECEDENT!Y33+'LUNA DE RAPORTARE'!Y33</f>
        <v>0</v>
      </c>
      <c r="Z33" s="116">
        <f>PRECEDENT!Z33+'LUNA DE RAPORTARE'!Z33</f>
        <v>0</v>
      </c>
      <c r="AA33" s="116">
        <f>PRECEDENT!AA33+'LUNA DE RAPORTARE'!AA33</f>
        <v>0</v>
      </c>
      <c r="AB33" s="116">
        <f>PRECEDENT!AB33+'LUNA DE RAPORTARE'!AB33</f>
        <v>0</v>
      </c>
      <c r="AC33" s="116">
        <f>PRECEDENT!AC33+'LUNA DE RAPORTARE'!AC33</f>
        <v>0</v>
      </c>
      <c r="AD33" s="116">
        <f>PRECEDENT!AD33+'LUNA DE RAPORTARE'!AD33</f>
        <v>0</v>
      </c>
      <c r="AE33" s="116">
        <f>PRECEDENT!AE33+'LUNA DE RAPORTARE'!AE33</f>
        <v>0</v>
      </c>
      <c r="AF33" s="116">
        <f>PRECEDENT!AF33+'LUNA DE RAPORTARE'!AF33</f>
        <v>0</v>
      </c>
      <c r="AG33" s="116">
        <f>PRECEDENT!AG33+'LUNA DE RAPORTARE'!AG33</f>
        <v>0</v>
      </c>
      <c r="AH33" s="116">
        <f>PRECEDENT!AH33+'LUNA DE RAPORTARE'!AH33</f>
        <v>0</v>
      </c>
      <c r="AI33" s="116">
        <f>PRECEDENT!AI33+'LUNA DE RAPORTARE'!AI33</f>
        <v>0</v>
      </c>
      <c r="AJ33" s="116">
        <f>PRECEDENT!AJ33+'LUNA DE RAPORTARE'!AJ33</f>
        <v>0</v>
      </c>
      <c r="AK33" s="116">
        <f>PRECEDENT!AK33+'LUNA DE RAPORTARE'!AK33</f>
        <v>0</v>
      </c>
      <c r="AL33" s="116">
        <f>PRECEDENT!AL33+'LUNA DE RAPORTARE'!AL33</f>
        <v>0</v>
      </c>
      <c r="AM33" s="116">
        <f>PRECEDENT!AM33+'LUNA DE RAPORTARE'!AM33</f>
        <v>0</v>
      </c>
      <c r="AN33" s="116">
        <f>PRECEDENT!AN33+'LUNA DE RAPORTARE'!AN33</f>
        <v>0</v>
      </c>
      <c r="AO33" s="116">
        <f>PRECEDENT!AO33+'LUNA DE RAPORTARE'!AO33</f>
        <v>0</v>
      </c>
      <c r="AP33" s="116">
        <f>PRECEDENT!AP33+'LUNA DE RAPORTARE'!AP33</f>
        <v>0</v>
      </c>
      <c r="AQ33" s="116">
        <f>PRECEDENT!AQ33+'LUNA DE RAPORTARE'!AQ33</f>
        <v>0</v>
      </c>
      <c r="AR33" s="116">
        <f>PRECEDENT!AR33+'LUNA DE RAPORTARE'!AR33</f>
        <v>0</v>
      </c>
      <c r="AS33" s="116">
        <f>PRECEDENT!AS33+'LUNA DE RAPORTARE'!AS33</f>
        <v>0</v>
      </c>
      <c r="AT33" s="37"/>
      <c r="AU33" s="43" t="str">
        <f>IF(O36+P36=D36," ","GRESEALA")</f>
        <v xml:space="preserve"> </v>
      </c>
      <c r="AV33" s="43" t="str">
        <f>IF(Q36+S36+T36+U36+V36+W36=D36," ","GRESEALA")</f>
        <v xml:space="preserve"> </v>
      </c>
      <c r="AW33" s="43" t="str">
        <f>IF(X36+Y36+Z36=D36," ","GRESEALA")</f>
        <v xml:space="preserve"> </v>
      </c>
      <c r="AX33" s="43" t="str">
        <f>IF(AA36+AC36+AE36+AF36+AG36+AH36+AI36+AJ36+AK36+AL36+AM36+AN36+AO36+AP36+AQ36+AR36+AS36&gt;=D36," ","GRESEALA")</f>
        <v xml:space="preserve"> </v>
      </c>
      <c r="AY33" s="43" t="str">
        <f>IF(AS36&lt;=D36," ","GRESEALA")</f>
        <v xml:space="preserve"> </v>
      </c>
      <c r="AZ33" s="43" t="str">
        <f>IF(H36&lt;=G36," ","GRESEALA")</f>
        <v xml:space="preserve"> </v>
      </c>
      <c r="BA33" s="43" t="str">
        <f>IF(E39+E40=E38," ","GRESEALA")</f>
        <v xml:space="preserve"> </v>
      </c>
      <c r="BB33" s="43" t="str">
        <f>IF(F39+F40=F38," ","GRESEALA")</f>
        <v xml:space="preserve"> </v>
      </c>
      <c r="BC33" s="43" t="str">
        <f>IF(G39+G40=G38," ","GRESEALA")</f>
        <v xml:space="preserve"> </v>
      </c>
      <c r="BD33" s="43" t="str">
        <f>IF(H39+H40=H38," ","GRESEALA")</f>
        <v xml:space="preserve"> </v>
      </c>
      <c r="BE33" s="43" t="str">
        <f t="shared" ref="BE33:BK33" si="16">IF(K39+K40=K38," ","GRESEALA")</f>
        <v xml:space="preserve"> </v>
      </c>
      <c r="BF33" s="43" t="str">
        <f t="shared" si="16"/>
        <v xml:space="preserve"> </v>
      </c>
      <c r="BG33" s="43" t="str">
        <f t="shared" si="16"/>
        <v xml:space="preserve"> </v>
      </c>
      <c r="BH33" s="43" t="str">
        <f t="shared" si="16"/>
        <v xml:space="preserve"> </v>
      </c>
      <c r="BI33" s="43" t="str">
        <f t="shared" si="16"/>
        <v xml:space="preserve"> </v>
      </c>
      <c r="BJ33" s="43" t="str">
        <f t="shared" si="16"/>
        <v xml:space="preserve"> </v>
      </c>
      <c r="BK33" s="43" t="str">
        <f t="shared" si="16"/>
        <v xml:space="preserve"> </v>
      </c>
    </row>
    <row r="34" spans="2:64" s="38" customFormat="1" ht="36" x14ac:dyDescent="0.35">
      <c r="B34" s="35" t="s">
        <v>89</v>
      </c>
      <c r="C34" s="119" t="s">
        <v>90</v>
      </c>
      <c r="D34" s="116">
        <f>PRECEDENT!D34+'LUNA DE RAPORTARE'!D34</f>
        <v>0</v>
      </c>
      <c r="E34" s="116">
        <f>PRECEDENT!E34+'LUNA DE RAPORTARE'!E34</f>
        <v>0</v>
      </c>
      <c r="F34" s="116">
        <f>PRECEDENT!F34+'LUNA DE RAPORTARE'!F34</f>
        <v>0</v>
      </c>
      <c r="G34" s="116">
        <f>PRECEDENT!G34+'LUNA DE RAPORTARE'!G34</f>
        <v>0</v>
      </c>
      <c r="H34" s="116">
        <f>PRECEDENT!H34+'LUNA DE RAPORTARE'!H34</f>
        <v>0</v>
      </c>
      <c r="I34" s="116">
        <f>PRECEDENT!I34+'LUNA DE RAPORTARE'!I34</f>
        <v>0</v>
      </c>
      <c r="J34" s="116">
        <f>PRECEDENT!J34+'LUNA DE RAPORTARE'!J34</f>
        <v>0</v>
      </c>
      <c r="K34" s="116">
        <f>PRECEDENT!K34+'LUNA DE RAPORTARE'!K34</f>
        <v>0</v>
      </c>
      <c r="L34" s="116">
        <f>PRECEDENT!L34+'LUNA DE RAPORTARE'!L34</f>
        <v>0</v>
      </c>
      <c r="M34" s="116">
        <f>PRECEDENT!M34+'LUNA DE RAPORTARE'!M34</f>
        <v>0</v>
      </c>
      <c r="N34" s="116">
        <f>PRECEDENT!N34+'LUNA DE RAPORTARE'!N34</f>
        <v>0</v>
      </c>
      <c r="O34" s="70">
        <f>PRECEDENT!O34+'LUNA DE RAPORTARE'!O34</f>
        <v>0</v>
      </c>
      <c r="P34" s="70">
        <f>PRECEDENT!P34+'LUNA DE RAPORTARE'!P34</f>
        <v>0</v>
      </c>
      <c r="Q34" s="116">
        <f>PRECEDENT!Q34+'LUNA DE RAPORTARE'!Q34</f>
        <v>0</v>
      </c>
      <c r="R34" s="116">
        <f>PRECEDENT!R34+'LUNA DE RAPORTARE'!R34</f>
        <v>0</v>
      </c>
      <c r="S34" s="116">
        <f>PRECEDENT!S34+'LUNA DE RAPORTARE'!S34</f>
        <v>0</v>
      </c>
      <c r="T34" s="116">
        <f>PRECEDENT!T34+'LUNA DE RAPORTARE'!T34</f>
        <v>0</v>
      </c>
      <c r="U34" s="116">
        <f>PRECEDENT!U34+'LUNA DE RAPORTARE'!U34</f>
        <v>0</v>
      </c>
      <c r="V34" s="116">
        <f>PRECEDENT!V34+'LUNA DE RAPORTARE'!V34</f>
        <v>0</v>
      </c>
      <c r="W34" s="116">
        <f>PRECEDENT!W34+'LUNA DE RAPORTARE'!W34</f>
        <v>0</v>
      </c>
      <c r="X34" s="116">
        <f>PRECEDENT!X34+'LUNA DE RAPORTARE'!X34</f>
        <v>0</v>
      </c>
      <c r="Y34" s="116">
        <f>PRECEDENT!Y34+'LUNA DE RAPORTARE'!Y34</f>
        <v>0</v>
      </c>
      <c r="Z34" s="116">
        <f>PRECEDENT!Z34+'LUNA DE RAPORTARE'!Z34</f>
        <v>0</v>
      </c>
      <c r="AA34" s="116">
        <f>PRECEDENT!AA34+'LUNA DE RAPORTARE'!AA34</f>
        <v>0</v>
      </c>
      <c r="AB34" s="116">
        <f>PRECEDENT!AB34+'LUNA DE RAPORTARE'!AB34</f>
        <v>0</v>
      </c>
      <c r="AC34" s="116">
        <f>PRECEDENT!AC34+'LUNA DE RAPORTARE'!AC34</f>
        <v>0</v>
      </c>
      <c r="AD34" s="116">
        <f>PRECEDENT!AD34+'LUNA DE RAPORTARE'!AD34</f>
        <v>0</v>
      </c>
      <c r="AE34" s="116">
        <f>PRECEDENT!AE34+'LUNA DE RAPORTARE'!AE34</f>
        <v>0</v>
      </c>
      <c r="AF34" s="116">
        <f>PRECEDENT!AF34+'LUNA DE RAPORTARE'!AF34</f>
        <v>0</v>
      </c>
      <c r="AG34" s="116">
        <f>PRECEDENT!AG34+'LUNA DE RAPORTARE'!AG34</f>
        <v>0</v>
      </c>
      <c r="AH34" s="116">
        <f>PRECEDENT!AH34+'LUNA DE RAPORTARE'!AH34</f>
        <v>0</v>
      </c>
      <c r="AI34" s="116">
        <f>PRECEDENT!AI34+'LUNA DE RAPORTARE'!AI34</f>
        <v>0</v>
      </c>
      <c r="AJ34" s="116">
        <f>PRECEDENT!AJ34+'LUNA DE RAPORTARE'!AJ34</f>
        <v>0</v>
      </c>
      <c r="AK34" s="116">
        <f>PRECEDENT!AK34+'LUNA DE RAPORTARE'!AK34</f>
        <v>0</v>
      </c>
      <c r="AL34" s="116">
        <f>PRECEDENT!AL34+'LUNA DE RAPORTARE'!AL34</f>
        <v>0</v>
      </c>
      <c r="AM34" s="116">
        <f>PRECEDENT!AM34+'LUNA DE RAPORTARE'!AM34</f>
        <v>0</v>
      </c>
      <c r="AN34" s="116">
        <f>PRECEDENT!AN34+'LUNA DE RAPORTARE'!AN34</f>
        <v>0</v>
      </c>
      <c r="AO34" s="116">
        <f>PRECEDENT!AO34+'LUNA DE RAPORTARE'!AO34</f>
        <v>0</v>
      </c>
      <c r="AP34" s="116">
        <f>PRECEDENT!AP34+'LUNA DE RAPORTARE'!AP34</f>
        <v>0</v>
      </c>
      <c r="AQ34" s="116">
        <f>PRECEDENT!AQ34+'LUNA DE RAPORTARE'!AQ34</f>
        <v>0</v>
      </c>
      <c r="AR34" s="116">
        <f>PRECEDENT!AR34+'LUNA DE RAPORTARE'!AR34</f>
        <v>0</v>
      </c>
      <c r="AS34" s="116">
        <f>PRECEDENT!AS34+'LUNA DE RAPORTARE'!AS34</f>
        <v>0</v>
      </c>
      <c r="AT34" s="37"/>
      <c r="AU34" s="43" t="str">
        <f t="shared" ref="AU34:BK34" si="17">IF(S39+S40=S38," ","GRESEALA")</f>
        <v xml:space="preserve"> </v>
      </c>
      <c r="AV34" s="43" t="str">
        <f t="shared" si="17"/>
        <v xml:space="preserve"> </v>
      </c>
      <c r="AW34" s="43" t="str">
        <f t="shared" si="17"/>
        <v xml:space="preserve"> </v>
      </c>
      <c r="AX34" s="43" t="str">
        <f t="shared" si="17"/>
        <v xml:space="preserve"> </v>
      </c>
      <c r="AY34" s="43" t="str">
        <f t="shared" si="17"/>
        <v xml:space="preserve"> </v>
      </c>
      <c r="AZ34" s="43" t="str">
        <f t="shared" si="17"/>
        <v xml:space="preserve"> </v>
      </c>
      <c r="BA34" s="43" t="str">
        <f t="shared" si="17"/>
        <v xml:space="preserve"> </v>
      </c>
      <c r="BB34" s="43" t="str">
        <f t="shared" si="17"/>
        <v xml:space="preserve"> </v>
      </c>
      <c r="BC34" s="43" t="str">
        <f t="shared" si="17"/>
        <v xml:space="preserve"> </v>
      </c>
      <c r="BD34" s="43" t="str">
        <f t="shared" si="17"/>
        <v xml:space="preserve"> </v>
      </c>
      <c r="BE34" s="43" t="str">
        <f t="shared" si="17"/>
        <v xml:space="preserve"> </v>
      </c>
      <c r="BF34" s="43" t="str">
        <f t="shared" si="17"/>
        <v xml:space="preserve"> </v>
      </c>
      <c r="BG34" s="43" t="str">
        <f t="shared" si="17"/>
        <v xml:space="preserve"> </v>
      </c>
      <c r="BH34" s="43" t="str">
        <f t="shared" si="17"/>
        <v xml:space="preserve"> </v>
      </c>
      <c r="BI34" s="43" t="str">
        <f t="shared" si="17"/>
        <v xml:space="preserve"> </v>
      </c>
      <c r="BJ34" s="43" t="str">
        <f t="shared" si="17"/>
        <v xml:space="preserve"> </v>
      </c>
      <c r="BK34" s="43" t="str">
        <f t="shared" si="17"/>
        <v xml:space="preserve"> </v>
      </c>
    </row>
    <row r="35" spans="2:64" s="132" customFormat="1" x14ac:dyDescent="0.35">
      <c r="B35" s="127" t="s">
        <v>91</v>
      </c>
      <c r="C35" s="135" t="s">
        <v>92</v>
      </c>
      <c r="D35" s="129">
        <f>PRECEDENT!D35+'LUNA DE RAPORTARE'!D35</f>
        <v>6052</v>
      </c>
      <c r="E35" s="129">
        <f>PRECEDENT!E35+'LUNA DE RAPORTARE'!E35</f>
        <v>4331</v>
      </c>
      <c r="F35" s="129">
        <f>PRECEDENT!F35+'LUNA DE RAPORTARE'!F35</f>
        <v>1721</v>
      </c>
      <c r="G35" s="129">
        <f>PRECEDENT!G35+'LUNA DE RAPORTARE'!G35</f>
        <v>1125</v>
      </c>
      <c r="H35" s="129">
        <f>PRECEDENT!H35+'LUNA DE RAPORTARE'!H35</f>
        <v>999</v>
      </c>
      <c r="I35" s="129">
        <f>PRECEDENT!I35+'LUNA DE RAPORTARE'!I35</f>
        <v>601</v>
      </c>
      <c r="J35" s="129">
        <f>PRECEDENT!J35+'LUNA DE RAPORTARE'!J35</f>
        <v>454</v>
      </c>
      <c r="K35" s="129">
        <f>PRECEDENT!K35+'LUNA DE RAPORTARE'!K35</f>
        <v>404</v>
      </c>
      <c r="L35" s="129">
        <f>PRECEDENT!L35+'LUNA DE RAPORTARE'!L35</f>
        <v>889</v>
      </c>
      <c r="M35" s="129">
        <f>PRECEDENT!M35+'LUNA DE RAPORTARE'!M35</f>
        <v>3033</v>
      </c>
      <c r="N35" s="129">
        <f>PRECEDENT!N35+'LUNA DE RAPORTARE'!N35</f>
        <v>843</v>
      </c>
      <c r="O35" s="139">
        <f>PRECEDENT!O35+'LUNA DE RAPORTARE'!O35</f>
        <v>2937</v>
      </c>
      <c r="P35" s="139">
        <f>PRECEDENT!P35+'LUNA DE RAPORTARE'!P35</f>
        <v>3115</v>
      </c>
      <c r="Q35" s="129">
        <f>PRECEDENT!Q35+'LUNA DE RAPORTARE'!Q35</f>
        <v>428</v>
      </c>
      <c r="R35" s="129">
        <f>PRECEDENT!R35+'LUNA DE RAPORTARE'!R35</f>
        <v>105</v>
      </c>
      <c r="S35" s="129">
        <f>PRECEDENT!S35+'LUNA DE RAPORTARE'!S35</f>
        <v>1387</v>
      </c>
      <c r="T35" s="129">
        <f>PRECEDENT!T35+'LUNA DE RAPORTARE'!T35</f>
        <v>1164</v>
      </c>
      <c r="U35" s="129">
        <f>PRECEDENT!U35+'LUNA DE RAPORTARE'!U35</f>
        <v>2283</v>
      </c>
      <c r="V35" s="129">
        <f>PRECEDENT!V35+'LUNA DE RAPORTARE'!V35</f>
        <v>175</v>
      </c>
      <c r="W35" s="129">
        <f>PRECEDENT!W35+'LUNA DE RAPORTARE'!W35</f>
        <v>615</v>
      </c>
      <c r="X35" s="129">
        <f>PRECEDENT!X35+'LUNA DE RAPORTARE'!X35</f>
        <v>4340</v>
      </c>
      <c r="Y35" s="129">
        <f>PRECEDENT!Y35+'LUNA DE RAPORTARE'!Y35</f>
        <v>1570</v>
      </c>
      <c r="Z35" s="129">
        <f>PRECEDENT!Z35+'LUNA DE RAPORTARE'!Z35</f>
        <v>142</v>
      </c>
      <c r="AA35" s="129">
        <f>PRECEDENT!AA35+'LUNA DE RAPORTARE'!AA35</f>
        <v>72</v>
      </c>
      <c r="AB35" s="129">
        <f>PRECEDENT!AB35+'LUNA DE RAPORTARE'!AB35</f>
        <v>38</v>
      </c>
      <c r="AC35" s="129">
        <f>PRECEDENT!AC35+'LUNA DE RAPORTARE'!AC35</f>
        <v>187</v>
      </c>
      <c r="AD35" s="129">
        <f>PRECEDENT!AD35+'LUNA DE RAPORTARE'!AD35</f>
        <v>91</v>
      </c>
      <c r="AE35" s="129">
        <f>PRECEDENT!AE35+'LUNA DE RAPORTARE'!AE35</f>
        <v>12</v>
      </c>
      <c r="AF35" s="129">
        <f>PRECEDENT!AF35+'LUNA DE RAPORTARE'!AF35</f>
        <v>80</v>
      </c>
      <c r="AG35" s="129">
        <f>PRECEDENT!AG35+'LUNA DE RAPORTARE'!AG35</f>
        <v>3</v>
      </c>
      <c r="AH35" s="129">
        <f>PRECEDENT!AH35+'LUNA DE RAPORTARE'!AH35</f>
        <v>0</v>
      </c>
      <c r="AI35" s="129">
        <f>PRECEDENT!AI35+'LUNA DE RAPORTARE'!AI35</f>
        <v>0</v>
      </c>
      <c r="AJ35" s="129">
        <f>PRECEDENT!AJ35+'LUNA DE RAPORTARE'!AJ35</f>
        <v>8</v>
      </c>
      <c r="AK35" s="129">
        <f>PRECEDENT!AK35+'LUNA DE RAPORTARE'!AK35</f>
        <v>0</v>
      </c>
      <c r="AL35" s="129">
        <f>PRECEDENT!AL35+'LUNA DE RAPORTARE'!AL35</f>
        <v>5</v>
      </c>
      <c r="AM35" s="129">
        <f>PRECEDENT!AM35+'LUNA DE RAPORTARE'!AM35</f>
        <v>0</v>
      </c>
      <c r="AN35" s="129">
        <f>PRECEDENT!AN35+'LUNA DE RAPORTARE'!AN35</f>
        <v>0</v>
      </c>
      <c r="AO35" s="129">
        <f>PRECEDENT!AO35+'LUNA DE RAPORTARE'!AO35</f>
        <v>0</v>
      </c>
      <c r="AP35" s="129">
        <f>PRECEDENT!AP35+'LUNA DE RAPORTARE'!AP35</f>
        <v>0</v>
      </c>
      <c r="AQ35" s="129">
        <f>PRECEDENT!AQ35+'LUNA DE RAPORTARE'!AQ35</f>
        <v>0</v>
      </c>
      <c r="AR35" s="129">
        <f>PRECEDENT!AR35+'LUNA DE RAPORTARE'!AR35</f>
        <v>16</v>
      </c>
      <c r="AS35" s="129">
        <f>PRECEDENT!AS35+'LUNA DE RAPORTARE'!AS35</f>
        <v>6052</v>
      </c>
      <c r="AT35" s="129"/>
      <c r="AU35" s="131" t="str">
        <f>IF(AJ39+AJ40=AJ38," ","GRESEALA")</f>
        <v xml:space="preserve"> </v>
      </c>
      <c r="AV35" s="131" t="str">
        <f>IF(AK39+AK40=AK38," ","GRESEALA")</f>
        <v xml:space="preserve"> </v>
      </c>
      <c r="AW35" s="131" t="str">
        <f>IF(AL39+AL40=AL38," ","GRESEALA")</f>
        <v xml:space="preserve"> </v>
      </c>
      <c r="AX35" s="131" t="str">
        <f>IF(AR39+AR40=AR38," ","GRESEALA")</f>
        <v xml:space="preserve"> </v>
      </c>
      <c r="AY35" s="131" t="str">
        <f>IF(AS39+AS40=AS38," ","GRESEALA")</f>
        <v xml:space="preserve"> </v>
      </c>
      <c r="AZ35" s="131" t="str">
        <f>IF(E38+F38=D38," ","GRESEALA")</f>
        <v xml:space="preserve"> </v>
      </c>
      <c r="BA35" s="131" t="str">
        <f>IF(G38+K38+I38+L38+M38=D38," ","GRESEALA")</f>
        <v xml:space="preserve"> </v>
      </c>
      <c r="BB35" s="131" t="str">
        <f>IF(O38+P38=D38," ","GRESEALA")</f>
        <v xml:space="preserve"> </v>
      </c>
      <c r="BC35" s="131" t="str">
        <f>IF(Q38+S38+T38+U38+V38+W38=D38," ","GRESEALA")</f>
        <v xml:space="preserve"> </v>
      </c>
      <c r="BD35" s="131" t="str">
        <f>IF(X38+Y38+Z38=D38," ","GRESEALA")</f>
        <v xml:space="preserve"> </v>
      </c>
      <c r="BE35" s="131" t="str">
        <f>IF(AA38+AC38+AE38+AF38+AG38+AH38+AI38+AJ38+AK38+AL38+AM38+AN38+AO38+AP38+AQ38+AR38+AS38&gt;=D38," ","GRESEALA")</f>
        <v xml:space="preserve"> </v>
      </c>
      <c r="BF35" s="131" t="str">
        <f>IF(AS38&lt;=D38," ","GRESEALA")</f>
        <v xml:space="preserve"> </v>
      </c>
      <c r="BG35" s="131" t="str">
        <f>IF(H38&lt;=G38," ","GRESEALA")</f>
        <v xml:space="preserve"> </v>
      </c>
      <c r="BH35" s="131" t="str">
        <f>IF(E37+F37=D37," ","GRESEALA")</f>
        <v xml:space="preserve"> </v>
      </c>
      <c r="BI35" s="131" t="str">
        <f>IF(G37+K37+I37+L37+M37=D37," ","GRESEALA")</f>
        <v xml:space="preserve"> </v>
      </c>
      <c r="BJ35" s="131" t="str">
        <f>IF(O37+P37=D37," ","GRESEALA")</f>
        <v xml:space="preserve"> </v>
      </c>
      <c r="BK35" s="131" t="str">
        <f>IF(Q37+S37+T37+U37+V37+W37=D37," ","GRESEALA")</f>
        <v xml:space="preserve"> </v>
      </c>
      <c r="BL35" s="134"/>
    </row>
    <row r="36" spans="2:64" ht="36" x14ac:dyDescent="0.35">
      <c r="B36" s="25" t="s">
        <v>93</v>
      </c>
      <c r="C36" s="26" t="s">
        <v>94</v>
      </c>
      <c r="D36" s="15">
        <f>PRECEDENT!D36+'LUNA DE RAPORTARE'!D36</f>
        <v>9980</v>
      </c>
      <c r="E36" s="15">
        <f>PRECEDENT!E36+'LUNA DE RAPORTARE'!E36</f>
        <v>6836</v>
      </c>
      <c r="F36" s="15">
        <f>PRECEDENT!F36+'LUNA DE RAPORTARE'!F36</f>
        <v>3144</v>
      </c>
      <c r="G36" s="15">
        <f>PRECEDENT!G36+'LUNA DE RAPORTARE'!G36</f>
        <v>1561</v>
      </c>
      <c r="H36" s="15">
        <f>PRECEDENT!H36+'LUNA DE RAPORTARE'!H36</f>
        <v>1375</v>
      </c>
      <c r="I36" s="15">
        <f>PRECEDENT!I36+'LUNA DE RAPORTARE'!I36</f>
        <v>852</v>
      </c>
      <c r="J36" s="15">
        <f>PRECEDENT!J36+'LUNA DE RAPORTARE'!J36</f>
        <v>660</v>
      </c>
      <c r="K36" s="15">
        <f>PRECEDENT!K36+'LUNA DE RAPORTARE'!K36</f>
        <v>647</v>
      </c>
      <c r="L36" s="15">
        <f>PRECEDENT!L36+'LUNA DE RAPORTARE'!L36</f>
        <v>1705</v>
      </c>
      <c r="M36" s="15">
        <f>PRECEDENT!M36+'LUNA DE RAPORTARE'!M36</f>
        <v>5215</v>
      </c>
      <c r="N36" s="15">
        <f>PRECEDENT!N36+'LUNA DE RAPORTARE'!N36</f>
        <v>1636</v>
      </c>
      <c r="O36" s="70">
        <f>PRECEDENT!O36+'LUNA DE RAPORTARE'!O36</f>
        <v>5141</v>
      </c>
      <c r="P36" s="70">
        <f>PRECEDENT!P36+'LUNA DE RAPORTARE'!P36</f>
        <v>4839</v>
      </c>
      <c r="Q36" s="15">
        <f>PRECEDENT!Q36+'LUNA DE RAPORTARE'!Q36</f>
        <v>961</v>
      </c>
      <c r="R36" s="15">
        <f>PRECEDENT!R36+'LUNA DE RAPORTARE'!R36</f>
        <v>352</v>
      </c>
      <c r="S36" s="15">
        <f>PRECEDENT!S36+'LUNA DE RAPORTARE'!S36</f>
        <v>2379</v>
      </c>
      <c r="T36" s="15">
        <f>PRECEDENT!T36+'LUNA DE RAPORTARE'!T36</f>
        <v>1815</v>
      </c>
      <c r="U36" s="15">
        <f>PRECEDENT!U36+'LUNA DE RAPORTARE'!U36</f>
        <v>3566</v>
      </c>
      <c r="V36" s="15">
        <f>PRECEDENT!V36+'LUNA DE RAPORTARE'!V36</f>
        <v>267</v>
      </c>
      <c r="W36" s="15">
        <f>PRECEDENT!W36+'LUNA DE RAPORTARE'!W36</f>
        <v>992</v>
      </c>
      <c r="X36" s="15">
        <f>PRECEDENT!X36+'LUNA DE RAPORTARE'!X36</f>
        <v>6051</v>
      </c>
      <c r="Y36" s="15">
        <f>PRECEDENT!Y36+'LUNA DE RAPORTARE'!Y36</f>
        <v>3912</v>
      </c>
      <c r="Z36" s="15">
        <f>PRECEDENT!Z36+'LUNA DE RAPORTARE'!Z36</f>
        <v>17</v>
      </c>
      <c r="AA36" s="15">
        <f>PRECEDENT!AA36+'LUNA DE RAPORTARE'!AA36</f>
        <v>60</v>
      </c>
      <c r="AB36" s="15">
        <f>PRECEDENT!AB36+'LUNA DE RAPORTARE'!AB36</f>
        <v>34</v>
      </c>
      <c r="AC36" s="15">
        <f>PRECEDENT!AC36+'LUNA DE RAPORTARE'!AC36</f>
        <v>242</v>
      </c>
      <c r="AD36" s="15">
        <f>PRECEDENT!AD36+'LUNA DE RAPORTARE'!AD36</f>
        <v>147</v>
      </c>
      <c r="AE36" s="15">
        <f>PRECEDENT!AE36+'LUNA DE RAPORTARE'!AE36</f>
        <v>43</v>
      </c>
      <c r="AF36" s="15">
        <f>PRECEDENT!AF36+'LUNA DE RAPORTARE'!AF36</f>
        <v>150</v>
      </c>
      <c r="AG36" s="15">
        <f>PRECEDENT!AG36+'LUNA DE RAPORTARE'!AG36</f>
        <v>4</v>
      </c>
      <c r="AH36" s="15">
        <f>PRECEDENT!AH36+'LUNA DE RAPORTARE'!AH36</f>
        <v>1</v>
      </c>
      <c r="AI36" s="15">
        <f>PRECEDENT!AI36+'LUNA DE RAPORTARE'!AI36</f>
        <v>0</v>
      </c>
      <c r="AJ36" s="15">
        <f>PRECEDENT!AJ36+'LUNA DE RAPORTARE'!AJ36</f>
        <v>9</v>
      </c>
      <c r="AK36" s="15">
        <f>PRECEDENT!AK36+'LUNA DE RAPORTARE'!AK36</f>
        <v>0</v>
      </c>
      <c r="AL36" s="15">
        <f>PRECEDENT!AL36+'LUNA DE RAPORTARE'!AL36</f>
        <v>34</v>
      </c>
      <c r="AM36" s="15">
        <f>PRECEDENT!AM36+'LUNA DE RAPORTARE'!AM36</f>
        <v>91</v>
      </c>
      <c r="AN36" s="15">
        <f>PRECEDENT!AN36+'LUNA DE RAPORTARE'!AN36</f>
        <v>4</v>
      </c>
      <c r="AO36" s="15">
        <f>PRECEDENT!AO36+'LUNA DE RAPORTARE'!AO36</f>
        <v>0</v>
      </c>
      <c r="AP36" s="15">
        <f>PRECEDENT!AP36+'LUNA DE RAPORTARE'!AP36</f>
        <v>0</v>
      </c>
      <c r="AQ36" s="15">
        <f>PRECEDENT!AQ36+'LUNA DE RAPORTARE'!AQ36</f>
        <v>0</v>
      </c>
      <c r="AR36" s="15">
        <f>PRECEDENT!AR36+'LUNA DE RAPORTARE'!AR36</f>
        <v>13</v>
      </c>
      <c r="AS36" s="15">
        <f>PRECEDENT!AS36+'LUNA DE RAPORTARE'!AS36</f>
        <v>9980</v>
      </c>
      <c r="AT36" s="116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64" s="44" customFormat="1" x14ac:dyDescent="0.35">
      <c r="B37" s="35">
        <v>2</v>
      </c>
      <c r="C37" s="120" t="s">
        <v>95</v>
      </c>
      <c r="D37" s="116">
        <f>PRECEDENT!D37+'LUNA DE RAPORTARE'!D37</f>
        <v>156</v>
      </c>
      <c r="E37" s="116">
        <f>PRECEDENT!E37+'LUNA DE RAPORTARE'!E37</f>
        <v>124</v>
      </c>
      <c r="F37" s="116">
        <f>PRECEDENT!F37+'LUNA DE RAPORTARE'!F37</f>
        <v>32</v>
      </c>
      <c r="G37" s="116">
        <f>PRECEDENT!G37+'LUNA DE RAPORTARE'!G37</f>
        <v>14</v>
      </c>
      <c r="H37" s="116">
        <f>PRECEDENT!H37+'LUNA DE RAPORTARE'!H37</f>
        <v>12</v>
      </c>
      <c r="I37" s="116">
        <f>PRECEDENT!I37+'LUNA DE RAPORTARE'!I37</f>
        <v>8</v>
      </c>
      <c r="J37" s="116">
        <f>PRECEDENT!J37+'LUNA DE RAPORTARE'!J37</f>
        <v>8</v>
      </c>
      <c r="K37" s="116">
        <f>PRECEDENT!K37+'LUNA DE RAPORTARE'!K37</f>
        <v>14</v>
      </c>
      <c r="L37" s="116">
        <f>PRECEDENT!L37+'LUNA DE RAPORTARE'!L37</f>
        <v>41</v>
      </c>
      <c r="M37" s="116">
        <f>PRECEDENT!M37+'LUNA DE RAPORTARE'!M37</f>
        <v>79</v>
      </c>
      <c r="N37" s="116">
        <f>PRECEDENT!N37+'LUNA DE RAPORTARE'!N37</f>
        <v>5</v>
      </c>
      <c r="O37" s="70">
        <f>PRECEDENT!O37+'LUNA DE RAPORTARE'!O37</f>
        <v>103</v>
      </c>
      <c r="P37" s="70">
        <f>PRECEDENT!P37+'LUNA DE RAPORTARE'!P37</f>
        <v>53</v>
      </c>
      <c r="Q37" s="116">
        <f>PRECEDENT!Q37+'LUNA DE RAPORTARE'!Q37</f>
        <v>3</v>
      </c>
      <c r="R37" s="116">
        <f>PRECEDENT!R37+'LUNA DE RAPORTARE'!R37</f>
        <v>0</v>
      </c>
      <c r="S37" s="116">
        <f>PRECEDENT!S37+'LUNA DE RAPORTARE'!S37</f>
        <v>21</v>
      </c>
      <c r="T37" s="116">
        <f>PRECEDENT!T37+'LUNA DE RAPORTARE'!T37</f>
        <v>24</v>
      </c>
      <c r="U37" s="116">
        <f>PRECEDENT!U37+'LUNA DE RAPORTARE'!U37</f>
        <v>76</v>
      </c>
      <c r="V37" s="116">
        <f>PRECEDENT!V37+'LUNA DE RAPORTARE'!V37</f>
        <v>9</v>
      </c>
      <c r="W37" s="116">
        <f>PRECEDENT!W37+'LUNA DE RAPORTARE'!W37</f>
        <v>23</v>
      </c>
      <c r="X37" s="116">
        <f>PRECEDENT!X37+'LUNA DE RAPORTARE'!X37</f>
        <v>83</v>
      </c>
      <c r="Y37" s="116">
        <f>PRECEDENT!Y37+'LUNA DE RAPORTARE'!Y37</f>
        <v>73</v>
      </c>
      <c r="Z37" s="116">
        <f>PRECEDENT!Z37+'LUNA DE RAPORTARE'!Z37</f>
        <v>0</v>
      </c>
      <c r="AA37" s="116">
        <f>PRECEDENT!AA37+'LUNA DE RAPORTARE'!AA37</f>
        <v>1</v>
      </c>
      <c r="AB37" s="116">
        <f>PRECEDENT!AB37+'LUNA DE RAPORTARE'!AB37</f>
        <v>1</v>
      </c>
      <c r="AC37" s="116">
        <f>PRECEDENT!AC37+'LUNA DE RAPORTARE'!AC37</f>
        <v>10</v>
      </c>
      <c r="AD37" s="116">
        <f>PRECEDENT!AD37+'LUNA DE RAPORTARE'!AD37</f>
        <v>7</v>
      </c>
      <c r="AE37" s="116">
        <f>PRECEDENT!AE37+'LUNA DE RAPORTARE'!AE37</f>
        <v>0</v>
      </c>
      <c r="AF37" s="116">
        <f>PRECEDENT!AF37+'LUNA DE RAPORTARE'!AF37</f>
        <v>6</v>
      </c>
      <c r="AG37" s="116">
        <f>PRECEDENT!AG37+'LUNA DE RAPORTARE'!AG37</f>
        <v>0</v>
      </c>
      <c r="AH37" s="116">
        <f>PRECEDENT!AH37+'LUNA DE RAPORTARE'!AH37</f>
        <v>0</v>
      </c>
      <c r="AI37" s="116">
        <f>PRECEDENT!AI37+'LUNA DE RAPORTARE'!AI37</f>
        <v>0</v>
      </c>
      <c r="AJ37" s="116">
        <f>PRECEDENT!AJ37+'LUNA DE RAPORTARE'!AJ37</f>
        <v>0</v>
      </c>
      <c r="AK37" s="116">
        <f>PRECEDENT!AK37+'LUNA DE RAPORTARE'!AK37</f>
        <v>0</v>
      </c>
      <c r="AL37" s="116">
        <f>PRECEDENT!AL37+'LUNA DE RAPORTARE'!AL37</f>
        <v>0</v>
      </c>
      <c r="AM37" s="116">
        <f>PRECEDENT!AM37+'LUNA DE RAPORTARE'!AM37</f>
        <v>0</v>
      </c>
      <c r="AN37" s="116">
        <f>PRECEDENT!AN37+'LUNA DE RAPORTARE'!AN37</f>
        <v>0</v>
      </c>
      <c r="AO37" s="116">
        <f>PRECEDENT!AO37+'LUNA DE RAPORTARE'!AO37</f>
        <v>0</v>
      </c>
      <c r="AP37" s="116">
        <f>PRECEDENT!AP37+'LUNA DE RAPORTARE'!AP37</f>
        <v>0</v>
      </c>
      <c r="AQ37" s="116">
        <f>PRECEDENT!AQ37+'LUNA DE RAPORTARE'!AQ37</f>
        <v>0</v>
      </c>
      <c r="AR37" s="116">
        <f>PRECEDENT!AR37+'LUNA DE RAPORTARE'!AR37</f>
        <v>0</v>
      </c>
      <c r="AS37" s="116">
        <f>PRECEDENT!AS37+'LUNA DE RAPORTARE'!AS37</f>
        <v>156</v>
      </c>
      <c r="AT37" s="37"/>
      <c r="AU37" s="43" t="str">
        <f>IF(X43+X44=X42," ","GRESEALA")</f>
        <v xml:space="preserve"> </v>
      </c>
      <c r="AV37" s="43" t="str">
        <f>IF(M43+M44=M42," ","GRESEALA")</f>
        <v xml:space="preserve"> </v>
      </c>
      <c r="AW37" s="43" t="str">
        <f>IF(N43+N44=N42," ","GRESEALA")</f>
        <v xml:space="preserve"> </v>
      </c>
      <c r="AX37" s="43" t="str">
        <f>IF(O43+O44=O42," ","GRESEALA")</f>
        <v xml:space="preserve"> </v>
      </c>
      <c r="AY37" s="43" t="str">
        <f>IF(P43+P44=P42," ","GRESEALA")</f>
        <v xml:space="preserve"> </v>
      </c>
      <c r="AZ37" s="43" t="str">
        <f>IF(Q43+Q44=Q42," ","GRESEALA")</f>
        <v xml:space="preserve"> </v>
      </c>
      <c r="BA37" s="43" t="str">
        <f t="shared" ref="BA37:BK37" si="18">IF(S43+S44=S42," ","GRESEALA")</f>
        <v xml:space="preserve"> </v>
      </c>
      <c r="BB37" s="43" t="str">
        <f t="shared" si="18"/>
        <v xml:space="preserve"> </v>
      </c>
      <c r="BC37" s="43" t="str">
        <f t="shared" si="18"/>
        <v xml:space="preserve"> </v>
      </c>
      <c r="BD37" s="43" t="str">
        <f t="shared" si="18"/>
        <v xml:space="preserve"> </v>
      </c>
      <c r="BE37" s="43" t="str">
        <f t="shared" si="18"/>
        <v xml:space="preserve"> </v>
      </c>
      <c r="BF37" s="43" t="str">
        <f t="shared" si="18"/>
        <v xml:space="preserve"> </v>
      </c>
      <c r="BG37" s="43" t="str">
        <f t="shared" si="18"/>
        <v xml:space="preserve"> </v>
      </c>
      <c r="BH37" s="43" t="str">
        <f t="shared" si="18"/>
        <v xml:space="preserve"> </v>
      </c>
      <c r="BI37" s="43" t="str">
        <f t="shared" si="18"/>
        <v xml:space="preserve"> </v>
      </c>
      <c r="BJ37" s="43" t="str">
        <f t="shared" si="18"/>
        <v xml:space="preserve"> </v>
      </c>
      <c r="BK37" s="43" t="str">
        <f t="shared" si="18"/>
        <v xml:space="preserve"> </v>
      </c>
      <c r="BL37" s="38"/>
    </row>
    <row r="38" spans="2:64" s="134" customFormat="1" ht="54" x14ac:dyDescent="0.35">
      <c r="B38" s="127">
        <v>3</v>
      </c>
      <c r="C38" s="128" t="s">
        <v>96</v>
      </c>
      <c r="D38" s="129">
        <f>PRECEDENT!D38+'LUNA DE RAPORTARE'!D38</f>
        <v>709</v>
      </c>
      <c r="E38" s="129">
        <f>PRECEDENT!E38+'LUNA DE RAPORTARE'!E38</f>
        <v>523</v>
      </c>
      <c r="F38" s="129">
        <f>PRECEDENT!F38+'LUNA DE RAPORTARE'!F38</f>
        <v>186</v>
      </c>
      <c r="G38" s="129">
        <f>PRECEDENT!G38+'LUNA DE RAPORTARE'!G38</f>
        <v>12</v>
      </c>
      <c r="H38" s="129">
        <f>PRECEDENT!H38+'LUNA DE RAPORTARE'!H38</f>
        <v>12</v>
      </c>
      <c r="I38" s="129">
        <f>PRECEDENT!I38+'LUNA DE RAPORTARE'!I38</f>
        <v>12</v>
      </c>
      <c r="J38" s="129">
        <f>PRECEDENT!J38+'LUNA DE RAPORTARE'!J38</f>
        <v>12</v>
      </c>
      <c r="K38" s="129">
        <f>PRECEDENT!K38+'LUNA DE RAPORTARE'!K38</f>
        <v>52</v>
      </c>
      <c r="L38" s="129">
        <f>PRECEDENT!L38+'LUNA DE RAPORTARE'!L38</f>
        <v>164</v>
      </c>
      <c r="M38" s="129">
        <f>PRECEDENT!M38+'LUNA DE RAPORTARE'!M38</f>
        <v>469</v>
      </c>
      <c r="N38" s="129">
        <f>PRECEDENT!N38+'LUNA DE RAPORTARE'!N38</f>
        <v>117</v>
      </c>
      <c r="O38" s="139">
        <f>PRECEDENT!O38+'LUNA DE RAPORTARE'!O38</f>
        <v>429</v>
      </c>
      <c r="P38" s="139">
        <f>PRECEDENT!P38+'LUNA DE RAPORTARE'!P38</f>
        <v>280</v>
      </c>
      <c r="Q38" s="129">
        <f>PRECEDENT!Q38+'LUNA DE RAPORTARE'!Q38</f>
        <v>32</v>
      </c>
      <c r="R38" s="129">
        <f>PRECEDENT!R38+'LUNA DE RAPORTARE'!R38</f>
        <v>0</v>
      </c>
      <c r="S38" s="129">
        <f>PRECEDENT!S38+'LUNA DE RAPORTARE'!S38</f>
        <v>130</v>
      </c>
      <c r="T38" s="129">
        <f>PRECEDENT!T38+'LUNA DE RAPORTARE'!T38</f>
        <v>159</v>
      </c>
      <c r="U38" s="129">
        <f>PRECEDENT!U38+'LUNA DE RAPORTARE'!U38</f>
        <v>278</v>
      </c>
      <c r="V38" s="129">
        <f>PRECEDENT!V38+'LUNA DE RAPORTARE'!V38</f>
        <v>29</v>
      </c>
      <c r="W38" s="129">
        <f>PRECEDENT!W38+'LUNA DE RAPORTARE'!W38</f>
        <v>81</v>
      </c>
      <c r="X38" s="129">
        <f>PRECEDENT!X38+'LUNA DE RAPORTARE'!X38</f>
        <v>0</v>
      </c>
      <c r="Y38" s="129">
        <f>PRECEDENT!Y38+'LUNA DE RAPORTARE'!Y38</f>
        <v>709</v>
      </c>
      <c r="Z38" s="129">
        <f>PRECEDENT!Z38+'LUNA DE RAPORTARE'!Z38</f>
        <v>0</v>
      </c>
      <c r="AA38" s="129">
        <f>PRECEDENT!AA38+'LUNA DE RAPORTARE'!AA38</f>
        <v>0</v>
      </c>
      <c r="AB38" s="129">
        <f>PRECEDENT!AB38+'LUNA DE RAPORTARE'!AB38</f>
        <v>0</v>
      </c>
      <c r="AC38" s="129">
        <f>PRECEDENT!AC38+'LUNA DE RAPORTARE'!AC38</f>
        <v>0</v>
      </c>
      <c r="AD38" s="129">
        <f>PRECEDENT!AD38+'LUNA DE RAPORTARE'!AD38</f>
        <v>0</v>
      </c>
      <c r="AE38" s="129">
        <f>PRECEDENT!AE38+'LUNA DE RAPORTARE'!AE38</f>
        <v>2</v>
      </c>
      <c r="AF38" s="129">
        <f>PRECEDENT!AF38+'LUNA DE RAPORTARE'!AF38</f>
        <v>0</v>
      </c>
      <c r="AG38" s="129">
        <f>PRECEDENT!AG38+'LUNA DE RAPORTARE'!AG38</f>
        <v>0</v>
      </c>
      <c r="AH38" s="129">
        <f>PRECEDENT!AH38+'LUNA DE RAPORTARE'!AH38</f>
        <v>0</v>
      </c>
      <c r="AI38" s="129">
        <f>PRECEDENT!AI38+'LUNA DE RAPORTARE'!AI38</f>
        <v>0</v>
      </c>
      <c r="AJ38" s="129">
        <f>PRECEDENT!AJ38+'LUNA DE RAPORTARE'!AJ38</f>
        <v>0</v>
      </c>
      <c r="AK38" s="129">
        <f>PRECEDENT!AK38+'LUNA DE RAPORTARE'!AK38</f>
        <v>0</v>
      </c>
      <c r="AL38" s="129">
        <f>PRECEDENT!AL38+'LUNA DE RAPORTARE'!AL38</f>
        <v>0</v>
      </c>
      <c r="AM38" s="129">
        <f>PRECEDENT!AM38+'LUNA DE RAPORTARE'!AM38</f>
        <v>0</v>
      </c>
      <c r="AN38" s="129">
        <f>PRECEDENT!AN38+'LUNA DE RAPORTARE'!AN38</f>
        <v>0</v>
      </c>
      <c r="AO38" s="129">
        <f>PRECEDENT!AO38+'LUNA DE RAPORTARE'!AO38</f>
        <v>0</v>
      </c>
      <c r="AP38" s="129">
        <f>PRECEDENT!AP38+'LUNA DE RAPORTARE'!AP38</f>
        <v>0</v>
      </c>
      <c r="AQ38" s="129">
        <f>PRECEDENT!AQ38+'LUNA DE RAPORTARE'!AQ38</f>
        <v>0</v>
      </c>
      <c r="AR38" s="129">
        <f>PRECEDENT!AR38+'LUNA DE RAPORTARE'!AR38</f>
        <v>0</v>
      </c>
      <c r="AS38" s="129">
        <f>PRECEDENT!AS38+'LUNA DE RAPORTARE'!AS38</f>
        <v>709</v>
      </c>
      <c r="AT38" s="133"/>
      <c r="AU38" s="131" t="str">
        <f>IF(M43+M44=M42," ","GRESEALA")</f>
        <v xml:space="preserve"> </v>
      </c>
      <c r="AV38" s="131" t="str">
        <f>IF(N43+N44=N42," ","GRESEALA")</f>
        <v xml:space="preserve"> </v>
      </c>
      <c r="AW38" s="131" t="str">
        <f>IF(O43+O44=O42," ","GRESEALA")</f>
        <v xml:space="preserve"> </v>
      </c>
      <c r="AX38" s="131" t="str">
        <f>IF(P43+P44=P42," ","GRESEALA")</f>
        <v xml:space="preserve"> </v>
      </c>
      <c r="AY38" s="131" t="str">
        <f>IF(Q43+Q44=Q42," ","GRESEALA")</f>
        <v xml:space="preserve"> </v>
      </c>
      <c r="AZ38" s="131" t="str">
        <f t="shared" ref="AZ38:BK38" si="19">IF(S43+S44=S42," ","GRESEALA")</f>
        <v xml:space="preserve"> </v>
      </c>
      <c r="BA38" s="131" t="str">
        <f t="shared" si="19"/>
        <v xml:space="preserve"> </v>
      </c>
      <c r="BB38" s="131" t="str">
        <f t="shared" si="19"/>
        <v xml:space="preserve"> </v>
      </c>
      <c r="BC38" s="131" t="str">
        <f t="shared" si="19"/>
        <v xml:space="preserve"> </v>
      </c>
      <c r="BD38" s="131" t="str">
        <f t="shared" si="19"/>
        <v xml:space="preserve"> </v>
      </c>
      <c r="BE38" s="131" t="str">
        <f t="shared" si="19"/>
        <v xml:space="preserve"> </v>
      </c>
      <c r="BF38" s="131" t="str">
        <f t="shared" si="19"/>
        <v xml:space="preserve"> </v>
      </c>
      <c r="BG38" s="131" t="str">
        <f t="shared" si="19"/>
        <v xml:space="preserve"> </v>
      </c>
      <c r="BH38" s="131" t="str">
        <f t="shared" si="19"/>
        <v xml:space="preserve"> </v>
      </c>
      <c r="BI38" s="131" t="str">
        <f t="shared" si="19"/>
        <v xml:space="preserve"> </v>
      </c>
      <c r="BJ38" s="131" t="str">
        <f t="shared" si="19"/>
        <v xml:space="preserve"> </v>
      </c>
      <c r="BK38" s="131" t="str">
        <f t="shared" si="19"/>
        <v xml:space="preserve"> </v>
      </c>
      <c r="BL38" s="132"/>
    </row>
    <row r="39" spans="2:64" ht="19.5" customHeight="1" x14ac:dyDescent="0.35">
      <c r="B39" s="50" t="s">
        <v>97</v>
      </c>
      <c r="C39" s="51" t="s">
        <v>98</v>
      </c>
      <c r="D39" s="15">
        <f>PRECEDENT!D39+'LUNA DE RAPORTARE'!D39</f>
        <v>0</v>
      </c>
      <c r="E39" s="15">
        <f>PRECEDENT!E39+'LUNA DE RAPORTARE'!E39</f>
        <v>0</v>
      </c>
      <c r="F39" s="15">
        <f>PRECEDENT!F39+'LUNA DE RAPORTARE'!F39</f>
        <v>0</v>
      </c>
      <c r="G39" s="15">
        <f>PRECEDENT!G39+'LUNA DE RAPORTARE'!G39</f>
        <v>0</v>
      </c>
      <c r="H39" s="15">
        <f>PRECEDENT!H39+'LUNA DE RAPORTARE'!H39</f>
        <v>0</v>
      </c>
      <c r="I39" s="15">
        <f>PRECEDENT!I39+'LUNA DE RAPORTARE'!I39</f>
        <v>0</v>
      </c>
      <c r="J39" s="15">
        <f>PRECEDENT!J39+'LUNA DE RAPORTARE'!J39</f>
        <v>0</v>
      </c>
      <c r="K39" s="15">
        <f>PRECEDENT!K39+'LUNA DE RAPORTARE'!K39</f>
        <v>0</v>
      </c>
      <c r="L39" s="15">
        <f>PRECEDENT!L39+'LUNA DE RAPORTARE'!L39</f>
        <v>0</v>
      </c>
      <c r="M39" s="15">
        <f>PRECEDENT!M39+'LUNA DE RAPORTARE'!M39</f>
        <v>0</v>
      </c>
      <c r="N39" s="15">
        <f>PRECEDENT!N39+'LUNA DE RAPORTARE'!N39</f>
        <v>0</v>
      </c>
      <c r="O39" s="70">
        <f>PRECEDENT!O39+'LUNA DE RAPORTARE'!O39</f>
        <v>0</v>
      </c>
      <c r="P39" s="70">
        <f>PRECEDENT!P39+'LUNA DE RAPORTARE'!P39</f>
        <v>0</v>
      </c>
      <c r="Q39" s="15">
        <f>PRECEDENT!Q39+'LUNA DE RAPORTARE'!Q39</f>
        <v>0</v>
      </c>
      <c r="R39" s="15">
        <f>PRECEDENT!R39+'LUNA DE RAPORTARE'!R39</f>
        <v>0</v>
      </c>
      <c r="S39" s="15">
        <f>PRECEDENT!S39+'LUNA DE RAPORTARE'!S39</f>
        <v>0</v>
      </c>
      <c r="T39" s="15">
        <f>PRECEDENT!T39+'LUNA DE RAPORTARE'!T39</f>
        <v>0</v>
      </c>
      <c r="U39" s="15">
        <f>PRECEDENT!U39+'LUNA DE RAPORTARE'!U39</f>
        <v>0</v>
      </c>
      <c r="V39" s="15">
        <f>PRECEDENT!V39+'LUNA DE RAPORTARE'!V39</f>
        <v>0</v>
      </c>
      <c r="W39" s="15">
        <f>PRECEDENT!W39+'LUNA DE RAPORTARE'!W39</f>
        <v>0</v>
      </c>
      <c r="X39" s="15">
        <f>PRECEDENT!X39+'LUNA DE RAPORTARE'!X39</f>
        <v>0</v>
      </c>
      <c r="Y39" s="15">
        <f>PRECEDENT!Y39+'LUNA DE RAPORTARE'!Y39</f>
        <v>0</v>
      </c>
      <c r="Z39" s="15">
        <f>PRECEDENT!Z39+'LUNA DE RAPORTARE'!Z39</f>
        <v>0</v>
      </c>
      <c r="AA39" s="15">
        <f>PRECEDENT!AA39+'LUNA DE RAPORTARE'!AA39</f>
        <v>0</v>
      </c>
      <c r="AB39" s="15">
        <f>PRECEDENT!AB39+'LUNA DE RAPORTARE'!AB39</f>
        <v>0</v>
      </c>
      <c r="AC39" s="15">
        <f>PRECEDENT!AC39+'LUNA DE RAPORTARE'!AC39</f>
        <v>0</v>
      </c>
      <c r="AD39" s="15">
        <f>PRECEDENT!AD39+'LUNA DE RAPORTARE'!AD39</f>
        <v>0</v>
      </c>
      <c r="AE39" s="15">
        <f>PRECEDENT!AE39+'LUNA DE RAPORTARE'!AE39</f>
        <v>0</v>
      </c>
      <c r="AF39" s="15">
        <f>PRECEDENT!AF39+'LUNA DE RAPORTARE'!AF39</f>
        <v>0</v>
      </c>
      <c r="AG39" s="15">
        <f>PRECEDENT!AG39+'LUNA DE RAPORTARE'!AG39</f>
        <v>0</v>
      </c>
      <c r="AH39" s="15">
        <f>PRECEDENT!AH39+'LUNA DE RAPORTARE'!AH39</f>
        <v>0</v>
      </c>
      <c r="AI39" s="15">
        <f>PRECEDENT!AI39+'LUNA DE RAPORTARE'!AI39</f>
        <v>0</v>
      </c>
      <c r="AJ39" s="15">
        <f>PRECEDENT!AJ39+'LUNA DE RAPORTARE'!AJ39</f>
        <v>0</v>
      </c>
      <c r="AK39" s="15">
        <f>PRECEDENT!AK39+'LUNA DE RAPORTARE'!AK39</f>
        <v>0</v>
      </c>
      <c r="AL39" s="15">
        <f>PRECEDENT!AL39+'LUNA DE RAPORTARE'!AL39</f>
        <v>0</v>
      </c>
      <c r="AM39" s="15">
        <f>PRECEDENT!AM39+'LUNA DE RAPORTARE'!AM39</f>
        <v>0</v>
      </c>
      <c r="AN39" s="15">
        <f>PRECEDENT!AN39+'LUNA DE RAPORTARE'!AN39</f>
        <v>0</v>
      </c>
      <c r="AO39" s="15">
        <f>PRECEDENT!AO39+'LUNA DE RAPORTARE'!AO39</f>
        <v>0</v>
      </c>
      <c r="AP39" s="15">
        <f>PRECEDENT!AP39+'LUNA DE RAPORTARE'!AP39</f>
        <v>0</v>
      </c>
      <c r="AQ39" s="15">
        <f>PRECEDENT!AQ39+'LUNA DE RAPORTARE'!AQ39</f>
        <v>0</v>
      </c>
      <c r="AR39" s="15">
        <f>PRECEDENT!AR39+'LUNA DE RAPORTARE'!AR39</f>
        <v>0</v>
      </c>
      <c r="AS39" s="15">
        <f>PRECEDENT!AS39+'LUNA DE RAPORTARE'!AS39</f>
        <v>0</v>
      </c>
      <c r="AT39" s="117"/>
      <c r="AU39" s="17" t="str">
        <f t="shared" ref="AU39:BB39" si="20">IF(AE43+AE44=AE42," ","GRESEALA")</f>
        <v xml:space="preserve"> </v>
      </c>
      <c r="AV39" s="17" t="str">
        <f t="shared" si="20"/>
        <v xml:space="preserve"> </v>
      </c>
      <c r="AW39" s="17" t="str">
        <f t="shared" si="20"/>
        <v xml:space="preserve"> </v>
      </c>
      <c r="AX39" s="17" t="str">
        <f t="shared" si="20"/>
        <v xml:space="preserve"> </v>
      </c>
      <c r="AY39" s="17" t="str">
        <f t="shared" si="20"/>
        <v xml:space="preserve"> </v>
      </c>
      <c r="AZ39" s="17" t="str">
        <f t="shared" si="20"/>
        <v xml:space="preserve"> </v>
      </c>
      <c r="BA39" s="17" t="str">
        <f t="shared" si="20"/>
        <v xml:space="preserve"> </v>
      </c>
      <c r="BB39" s="17" t="str">
        <f t="shared" si="20"/>
        <v xml:space="preserve"> </v>
      </c>
      <c r="BC39" s="17" t="str">
        <f>IF(AR43+AR44=AR42," ","GRESEALA")</f>
        <v xml:space="preserve"> </v>
      </c>
      <c r="BD39" s="17" t="str">
        <f>IF(AS43+AS44=AS42," ","GRESEALA")</f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64" s="38" customFormat="1" ht="36" x14ac:dyDescent="0.35">
      <c r="B40" s="35" t="s">
        <v>99</v>
      </c>
      <c r="C40" s="121" t="s">
        <v>100</v>
      </c>
      <c r="D40" s="116">
        <f>PRECEDENT!D40+'LUNA DE RAPORTARE'!D40</f>
        <v>709</v>
      </c>
      <c r="E40" s="116">
        <f>PRECEDENT!E40+'LUNA DE RAPORTARE'!E40</f>
        <v>523</v>
      </c>
      <c r="F40" s="116">
        <f>PRECEDENT!F40+'LUNA DE RAPORTARE'!F40</f>
        <v>186</v>
      </c>
      <c r="G40" s="116">
        <f>PRECEDENT!G40+'LUNA DE RAPORTARE'!G40</f>
        <v>12</v>
      </c>
      <c r="H40" s="116">
        <f>PRECEDENT!H40+'LUNA DE RAPORTARE'!H40</f>
        <v>12</v>
      </c>
      <c r="I40" s="116">
        <f>PRECEDENT!I40+'LUNA DE RAPORTARE'!I40</f>
        <v>12</v>
      </c>
      <c r="J40" s="116">
        <f>PRECEDENT!J40+'LUNA DE RAPORTARE'!J40</f>
        <v>12</v>
      </c>
      <c r="K40" s="116">
        <f>PRECEDENT!K40+'LUNA DE RAPORTARE'!K40</f>
        <v>52</v>
      </c>
      <c r="L40" s="116">
        <f>PRECEDENT!L40+'LUNA DE RAPORTARE'!L40</f>
        <v>164</v>
      </c>
      <c r="M40" s="116">
        <f>PRECEDENT!M40+'LUNA DE RAPORTARE'!M40</f>
        <v>469</v>
      </c>
      <c r="N40" s="116">
        <f>PRECEDENT!N40+'LUNA DE RAPORTARE'!N40</f>
        <v>117</v>
      </c>
      <c r="O40" s="70">
        <f>PRECEDENT!O40+'LUNA DE RAPORTARE'!O40</f>
        <v>429</v>
      </c>
      <c r="P40" s="70">
        <f>PRECEDENT!P40+'LUNA DE RAPORTARE'!P40</f>
        <v>280</v>
      </c>
      <c r="Q40" s="116">
        <f>PRECEDENT!Q40+'LUNA DE RAPORTARE'!Q40</f>
        <v>32</v>
      </c>
      <c r="R40" s="116">
        <f>PRECEDENT!R40+'LUNA DE RAPORTARE'!R40</f>
        <v>0</v>
      </c>
      <c r="S40" s="116">
        <f>PRECEDENT!S40+'LUNA DE RAPORTARE'!S40</f>
        <v>130</v>
      </c>
      <c r="T40" s="116">
        <f>PRECEDENT!T40+'LUNA DE RAPORTARE'!T40</f>
        <v>159</v>
      </c>
      <c r="U40" s="116">
        <f>PRECEDENT!U40+'LUNA DE RAPORTARE'!U40</f>
        <v>278</v>
      </c>
      <c r="V40" s="116">
        <f>PRECEDENT!V40+'LUNA DE RAPORTARE'!V40</f>
        <v>29</v>
      </c>
      <c r="W40" s="116">
        <f>PRECEDENT!W40+'LUNA DE RAPORTARE'!W40</f>
        <v>81</v>
      </c>
      <c r="X40" s="116">
        <f>PRECEDENT!X40+'LUNA DE RAPORTARE'!X40</f>
        <v>0</v>
      </c>
      <c r="Y40" s="116">
        <f>PRECEDENT!Y40+'LUNA DE RAPORTARE'!Y40</f>
        <v>709</v>
      </c>
      <c r="Z40" s="116">
        <f>PRECEDENT!Z40+'LUNA DE RAPORTARE'!Z40</f>
        <v>0</v>
      </c>
      <c r="AA40" s="116">
        <f>PRECEDENT!AA40+'LUNA DE RAPORTARE'!AA40</f>
        <v>0</v>
      </c>
      <c r="AB40" s="116">
        <f>PRECEDENT!AB40+'LUNA DE RAPORTARE'!AB40</f>
        <v>0</v>
      </c>
      <c r="AC40" s="116">
        <f>PRECEDENT!AC40+'LUNA DE RAPORTARE'!AC40</f>
        <v>0</v>
      </c>
      <c r="AD40" s="116">
        <f>PRECEDENT!AD40+'LUNA DE RAPORTARE'!AD40</f>
        <v>0</v>
      </c>
      <c r="AE40" s="116">
        <f>PRECEDENT!AE40+'LUNA DE RAPORTARE'!AE40</f>
        <v>2</v>
      </c>
      <c r="AF40" s="116">
        <f>PRECEDENT!AF40+'LUNA DE RAPORTARE'!AF40</f>
        <v>0</v>
      </c>
      <c r="AG40" s="116">
        <f>PRECEDENT!AG40+'LUNA DE RAPORTARE'!AG40</f>
        <v>0</v>
      </c>
      <c r="AH40" s="116">
        <f>PRECEDENT!AH40+'LUNA DE RAPORTARE'!AH40</f>
        <v>0</v>
      </c>
      <c r="AI40" s="116">
        <f>PRECEDENT!AI40+'LUNA DE RAPORTARE'!AI40</f>
        <v>0</v>
      </c>
      <c r="AJ40" s="116">
        <f>PRECEDENT!AJ40+'LUNA DE RAPORTARE'!AJ40</f>
        <v>0</v>
      </c>
      <c r="AK40" s="116">
        <f>PRECEDENT!AK40+'LUNA DE RAPORTARE'!AK40</f>
        <v>0</v>
      </c>
      <c r="AL40" s="116">
        <f>PRECEDENT!AL40+'LUNA DE RAPORTARE'!AL40</f>
        <v>0</v>
      </c>
      <c r="AM40" s="116">
        <f>PRECEDENT!AM40+'LUNA DE RAPORTARE'!AM40</f>
        <v>0</v>
      </c>
      <c r="AN40" s="116">
        <f>PRECEDENT!AN40+'LUNA DE RAPORTARE'!AN40</f>
        <v>0</v>
      </c>
      <c r="AO40" s="116">
        <f>PRECEDENT!AO40+'LUNA DE RAPORTARE'!AO40</f>
        <v>0</v>
      </c>
      <c r="AP40" s="116">
        <f>PRECEDENT!AP40+'LUNA DE RAPORTARE'!AP40</f>
        <v>0</v>
      </c>
      <c r="AQ40" s="116">
        <f>PRECEDENT!AQ40+'LUNA DE RAPORTARE'!AQ40</f>
        <v>0</v>
      </c>
      <c r="AR40" s="116">
        <f>PRECEDENT!AR40+'LUNA DE RAPORTARE'!AR40</f>
        <v>0</v>
      </c>
      <c r="AS40" s="116">
        <f>PRECEDENT!AS40+'LUNA DE RAPORTARE'!AS40</f>
        <v>709</v>
      </c>
      <c r="AT40" s="37"/>
      <c r="AU40" s="43" t="str">
        <f>IF(AS13&lt;=D13," ","GRESEALA")</f>
        <v xml:space="preserve"> </v>
      </c>
      <c r="AV40" s="43" t="str">
        <f>IF(AS14&lt;=D14," ","GRESEALA")</f>
        <v xml:space="preserve"> </v>
      </c>
      <c r="AW40" s="43" t="str">
        <f>IF(AS15&lt;=D15," ","GRESEALA")</f>
        <v xml:space="preserve"> </v>
      </c>
      <c r="AX40" s="43" t="str">
        <f>IF(AS16&lt;=D16," ","GRESEALA")</f>
        <v xml:space="preserve"> </v>
      </c>
      <c r="AY40" s="43" t="str">
        <f>IF(AS17&lt;=D17," ","GRESEALA")</f>
        <v xml:space="preserve"> </v>
      </c>
      <c r="AZ40" s="43" t="str">
        <f>IF(AS18&lt;=D18," ","GRESEALA")</f>
        <v xml:space="preserve"> </v>
      </c>
      <c r="BA40" s="43" t="str">
        <f>IF(AS19&lt;=D19," ","GRESEALA")</f>
        <v xml:space="preserve"> </v>
      </c>
      <c r="BB40" s="43" t="str">
        <f>IF(AS20&lt;=D20," ","GRESEALA")</f>
        <v xml:space="preserve"> </v>
      </c>
      <c r="BC40" s="43" t="str">
        <f>IF(AS21&lt;=D21," ","GRESEALA")</f>
        <v xml:space="preserve"> </v>
      </c>
      <c r="BD40" s="43" t="str">
        <f>IF(AS22&lt;=D22," ","GRESEALA")</f>
        <v xml:space="preserve"> </v>
      </c>
      <c r="BE40" s="43" t="str">
        <f>IF(AS23&lt;=D23," ","GRESEALA")</f>
        <v xml:space="preserve"> </v>
      </c>
      <c r="BF40" s="43" t="str">
        <f>IF(AS24&lt;=D24," ","GRESEALA")</f>
        <v xml:space="preserve"> </v>
      </c>
      <c r="BG40" s="43" t="str">
        <f>IF(AS25&lt;=D25," ","GRESEALA")</f>
        <v xml:space="preserve"> </v>
      </c>
      <c r="BH40" s="43" t="str">
        <f>IF(AS26&lt;=D26," ","GRESEALA")</f>
        <v xml:space="preserve"> </v>
      </c>
      <c r="BI40" s="43" t="str">
        <f>IF(AS27&lt;=D27," ","GRESEALA")</f>
        <v xml:space="preserve"> </v>
      </c>
      <c r="BJ40" s="43" t="str">
        <f>IF(AS28&lt;=D28," ","GRESEALA")</f>
        <v xml:space="preserve"> </v>
      </c>
      <c r="BK40" s="43" t="str">
        <f>IF(AS29&lt;=D29," ","GRESEALA")</f>
        <v xml:space="preserve"> </v>
      </c>
    </row>
    <row r="41" spans="2:64" s="38" customFormat="1" x14ac:dyDescent="0.35">
      <c r="B41" s="35">
        <v>4</v>
      </c>
      <c r="C41" s="122" t="s">
        <v>101</v>
      </c>
      <c r="D41" s="116">
        <f>PRECEDENT!D41+'LUNA DE RAPORTARE'!D41</f>
        <v>331</v>
      </c>
      <c r="E41" s="116">
        <f>PRECEDENT!E41+'LUNA DE RAPORTARE'!E41</f>
        <v>249</v>
      </c>
      <c r="F41" s="116">
        <f>PRECEDENT!F41+'LUNA DE RAPORTARE'!F41</f>
        <v>82</v>
      </c>
      <c r="G41" s="116">
        <f>PRECEDENT!G41+'LUNA DE RAPORTARE'!G41</f>
        <v>64</v>
      </c>
      <c r="H41" s="116">
        <f>PRECEDENT!H41+'LUNA DE RAPORTARE'!H41</f>
        <v>59</v>
      </c>
      <c r="I41" s="116">
        <f>PRECEDENT!I41+'LUNA DE RAPORTARE'!I41</f>
        <v>25</v>
      </c>
      <c r="J41" s="116">
        <f>PRECEDENT!J41+'LUNA DE RAPORTARE'!J41</f>
        <v>21</v>
      </c>
      <c r="K41" s="116">
        <f>PRECEDENT!K41+'LUNA DE RAPORTARE'!K41</f>
        <v>17</v>
      </c>
      <c r="L41" s="116">
        <f>PRECEDENT!L41+'LUNA DE RAPORTARE'!L41</f>
        <v>56</v>
      </c>
      <c r="M41" s="116">
        <f>PRECEDENT!M41+'LUNA DE RAPORTARE'!M41</f>
        <v>169</v>
      </c>
      <c r="N41" s="116">
        <f>PRECEDENT!N41+'LUNA DE RAPORTARE'!N41</f>
        <v>39</v>
      </c>
      <c r="O41" s="70">
        <f>PRECEDENT!O41+'LUNA DE RAPORTARE'!O41</f>
        <v>182</v>
      </c>
      <c r="P41" s="70">
        <f>PRECEDENT!P41+'LUNA DE RAPORTARE'!P41</f>
        <v>149</v>
      </c>
      <c r="Q41" s="116">
        <f>PRECEDENT!Q41+'LUNA DE RAPORTARE'!Q41</f>
        <v>12</v>
      </c>
      <c r="R41" s="116">
        <f>PRECEDENT!R41+'LUNA DE RAPORTARE'!R41</f>
        <v>1</v>
      </c>
      <c r="S41" s="116">
        <f>PRECEDENT!S41+'LUNA DE RAPORTARE'!S41</f>
        <v>67</v>
      </c>
      <c r="T41" s="116">
        <f>PRECEDENT!T41+'LUNA DE RAPORTARE'!T41</f>
        <v>50</v>
      </c>
      <c r="U41" s="116">
        <f>PRECEDENT!U41+'LUNA DE RAPORTARE'!U41</f>
        <v>142</v>
      </c>
      <c r="V41" s="116">
        <f>PRECEDENT!V41+'LUNA DE RAPORTARE'!V41</f>
        <v>9</v>
      </c>
      <c r="W41" s="116">
        <f>PRECEDENT!W41+'LUNA DE RAPORTARE'!W41</f>
        <v>51</v>
      </c>
      <c r="X41" s="116">
        <f>PRECEDENT!X41+'LUNA DE RAPORTARE'!X41</f>
        <v>331</v>
      </c>
      <c r="Y41" s="116">
        <f>PRECEDENT!Y41+'LUNA DE RAPORTARE'!Y41</f>
        <v>0</v>
      </c>
      <c r="Z41" s="116">
        <f>PRECEDENT!Z41+'LUNA DE RAPORTARE'!Z41</f>
        <v>0</v>
      </c>
      <c r="AA41" s="116">
        <f>PRECEDENT!AA41+'LUNA DE RAPORTARE'!AA41</f>
        <v>9</v>
      </c>
      <c r="AB41" s="116">
        <f>PRECEDENT!AB41+'LUNA DE RAPORTARE'!AB41</f>
        <v>6</v>
      </c>
      <c r="AC41" s="116">
        <f>PRECEDENT!AC41+'LUNA DE RAPORTARE'!AC41</f>
        <v>37</v>
      </c>
      <c r="AD41" s="116">
        <f>PRECEDENT!AD41+'LUNA DE RAPORTARE'!AD41</f>
        <v>22</v>
      </c>
      <c r="AE41" s="116">
        <f>PRECEDENT!AE41+'LUNA DE RAPORTARE'!AE41</f>
        <v>4</v>
      </c>
      <c r="AF41" s="116">
        <f>PRECEDENT!AF41+'LUNA DE RAPORTARE'!AF41</f>
        <v>3</v>
      </c>
      <c r="AG41" s="116">
        <f>PRECEDENT!AG41+'LUNA DE RAPORTARE'!AG41</f>
        <v>0</v>
      </c>
      <c r="AH41" s="116">
        <f>PRECEDENT!AH41+'LUNA DE RAPORTARE'!AH41</f>
        <v>0</v>
      </c>
      <c r="AI41" s="116">
        <f>PRECEDENT!AI41+'LUNA DE RAPORTARE'!AI41</f>
        <v>0</v>
      </c>
      <c r="AJ41" s="116">
        <f>PRECEDENT!AJ41+'LUNA DE RAPORTARE'!AJ41</f>
        <v>0</v>
      </c>
      <c r="AK41" s="116">
        <f>PRECEDENT!AK41+'LUNA DE RAPORTARE'!AK41</f>
        <v>0</v>
      </c>
      <c r="AL41" s="116">
        <f>PRECEDENT!AL41+'LUNA DE RAPORTARE'!AL41</f>
        <v>0</v>
      </c>
      <c r="AM41" s="116">
        <f>PRECEDENT!AM41+'LUNA DE RAPORTARE'!AM41</f>
        <v>0</v>
      </c>
      <c r="AN41" s="116">
        <f>PRECEDENT!AN41+'LUNA DE RAPORTARE'!AN41</f>
        <v>0</v>
      </c>
      <c r="AO41" s="116">
        <f>PRECEDENT!AO41+'LUNA DE RAPORTARE'!AO41</f>
        <v>0</v>
      </c>
      <c r="AP41" s="116">
        <f>PRECEDENT!AP41+'LUNA DE RAPORTARE'!AP41</f>
        <v>0</v>
      </c>
      <c r="AQ41" s="116">
        <f>PRECEDENT!AQ41+'LUNA DE RAPORTARE'!AQ41</f>
        <v>0</v>
      </c>
      <c r="AR41" s="116">
        <f>PRECEDENT!AR41+'LUNA DE RAPORTARE'!AR41</f>
        <v>3</v>
      </c>
      <c r="AS41" s="116">
        <f>PRECEDENT!AS41+'LUNA DE RAPORTARE'!AS41</f>
        <v>331</v>
      </c>
      <c r="AT41" s="37"/>
      <c r="AU41" s="43" t="str">
        <f>IF(AS30&lt;=D30," ","GRESEALA")</f>
        <v xml:space="preserve"> </v>
      </c>
      <c r="AV41" s="43" t="str">
        <f>IF(AS31&lt;=D31," ","GRESEALA")</f>
        <v xml:space="preserve"> </v>
      </c>
      <c r="AW41" s="43" t="str">
        <f>IF(AS32&lt;=D32," ","GRESEALA")</f>
        <v xml:space="preserve"> </v>
      </c>
      <c r="AX41" s="43" t="str">
        <f>IF(AS33&lt;=D33," ","GRESEALA")</f>
        <v xml:space="preserve"> </v>
      </c>
      <c r="AY41" s="43" t="str">
        <f>IF(AS34&lt;=D34," ","GRESEALA")</f>
        <v xml:space="preserve"> </v>
      </c>
      <c r="AZ41" s="43" t="str">
        <f>IF(AS35&lt;=D35," ","GRESEALA")</f>
        <v xml:space="preserve"> </v>
      </c>
      <c r="BA41" s="43" t="str">
        <f>IF(AS36&lt;=D36," ","GRESEALA")</f>
        <v xml:space="preserve"> </v>
      </c>
      <c r="BB41" s="43" t="str">
        <f>IF(AS37&lt;=D37," ","GRESEALA")</f>
        <v xml:space="preserve"> </v>
      </c>
      <c r="BC41" s="43" t="str">
        <f>IF(AS38&lt;=D38," ","GRESEALA")</f>
        <v xml:space="preserve"> </v>
      </c>
      <c r="BD41" s="43" t="str">
        <f>IF(AS39&lt;=D39," ","GRESEALA")</f>
        <v xml:space="preserve"> </v>
      </c>
      <c r="BE41" s="43" t="str">
        <f>IF(AS40&lt;=D40," ","GRESEALA")</f>
        <v xml:space="preserve"> </v>
      </c>
      <c r="BF41" s="43" t="str">
        <f>IF(AS41&lt;=D41," ","GRESEALA")</f>
        <v xml:space="preserve"> </v>
      </c>
      <c r="BG41" s="43" t="str">
        <f>IF(AS42&lt;=D42," ","GRESEALA")</f>
        <v xml:space="preserve"> </v>
      </c>
      <c r="BH41" s="43" t="str">
        <f>IF(AS43&lt;=D43," ","GRESEALA")</f>
        <v xml:space="preserve"> </v>
      </c>
      <c r="BI41" s="43" t="str">
        <f>IF(AS44&lt;=D44," ","GRESEALA")</f>
        <v xml:space="preserve"> </v>
      </c>
      <c r="BJ41" s="43" t="str">
        <f>IF(AS45&lt;=D45," ","GRESEALA")</f>
        <v xml:space="preserve"> </v>
      </c>
      <c r="BK41" s="43" t="str">
        <f>IF(AS46&lt;=D46," ","GRESEALA")</f>
        <v xml:space="preserve"> </v>
      </c>
    </row>
    <row r="42" spans="2:64" s="132" customFormat="1" ht="90" x14ac:dyDescent="0.35">
      <c r="B42" s="127">
        <v>5</v>
      </c>
      <c r="C42" s="128" t="s">
        <v>102</v>
      </c>
      <c r="D42" s="129">
        <f>PRECEDENT!D42+'LUNA DE RAPORTARE'!D42</f>
        <v>21</v>
      </c>
      <c r="E42" s="129">
        <f>PRECEDENT!E42+'LUNA DE RAPORTARE'!E42</f>
        <v>15</v>
      </c>
      <c r="F42" s="129">
        <f>PRECEDENT!F42+'LUNA DE RAPORTARE'!F42</f>
        <v>6</v>
      </c>
      <c r="G42" s="129">
        <f>PRECEDENT!G42+'LUNA DE RAPORTARE'!G42</f>
        <v>0</v>
      </c>
      <c r="H42" s="129">
        <f>PRECEDENT!H42+'LUNA DE RAPORTARE'!H42</f>
        <v>0</v>
      </c>
      <c r="I42" s="129">
        <f>PRECEDENT!I42+'LUNA DE RAPORTARE'!I42</f>
        <v>0</v>
      </c>
      <c r="J42" s="129">
        <f>PRECEDENT!J42+'LUNA DE RAPORTARE'!J42</f>
        <v>0</v>
      </c>
      <c r="K42" s="129">
        <f>PRECEDENT!K42+'LUNA DE RAPORTARE'!K42</f>
        <v>0</v>
      </c>
      <c r="L42" s="129">
        <f>PRECEDENT!L42+'LUNA DE RAPORTARE'!L42</f>
        <v>0</v>
      </c>
      <c r="M42" s="129">
        <f>PRECEDENT!M42+'LUNA DE RAPORTARE'!M42</f>
        <v>21</v>
      </c>
      <c r="N42" s="129">
        <f>PRECEDENT!N42+'LUNA DE RAPORTARE'!N42</f>
        <v>9</v>
      </c>
      <c r="O42" s="129">
        <f>PRECEDENT!O42+'LUNA DE RAPORTARE'!O42</f>
        <v>10</v>
      </c>
      <c r="P42" s="129">
        <f>PRECEDENT!P42+'LUNA DE RAPORTARE'!P42</f>
        <v>11</v>
      </c>
      <c r="Q42" s="129">
        <f>PRECEDENT!Q42+'LUNA DE RAPORTARE'!Q42</f>
        <v>1</v>
      </c>
      <c r="R42" s="129">
        <f>PRECEDENT!R42+'LUNA DE RAPORTARE'!R42</f>
        <v>0</v>
      </c>
      <c r="S42" s="129">
        <f>PRECEDENT!S42+'LUNA DE RAPORTARE'!S42</f>
        <v>8</v>
      </c>
      <c r="T42" s="129">
        <f>PRECEDENT!T42+'LUNA DE RAPORTARE'!T42</f>
        <v>3</v>
      </c>
      <c r="U42" s="129">
        <f>PRECEDENT!U42+'LUNA DE RAPORTARE'!U42</f>
        <v>7</v>
      </c>
      <c r="V42" s="129">
        <f>PRECEDENT!V42+'LUNA DE RAPORTARE'!V42</f>
        <v>1</v>
      </c>
      <c r="W42" s="129">
        <f>PRECEDENT!W42+'LUNA DE RAPORTARE'!W42</f>
        <v>1</v>
      </c>
      <c r="X42" s="129">
        <f>PRECEDENT!X42+'LUNA DE RAPORTARE'!X42</f>
        <v>8</v>
      </c>
      <c r="Y42" s="129">
        <f>PRECEDENT!Y42+'LUNA DE RAPORTARE'!Y42</f>
        <v>13</v>
      </c>
      <c r="Z42" s="129">
        <f>PRECEDENT!Z42+'LUNA DE RAPORTARE'!Z42</f>
        <v>0</v>
      </c>
      <c r="AA42" s="129">
        <f>PRECEDENT!AA42+'LUNA DE RAPORTARE'!AA42</f>
        <v>0</v>
      </c>
      <c r="AB42" s="129">
        <f>PRECEDENT!AB42+'LUNA DE RAPORTARE'!AB42</f>
        <v>0</v>
      </c>
      <c r="AC42" s="129">
        <f>PRECEDENT!AC42+'LUNA DE RAPORTARE'!AC42</f>
        <v>0</v>
      </c>
      <c r="AD42" s="129">
        <f>PRECEDENT!AD42+'LUNA DE RAPORTARE'!AD42</f>
        <v>0</v>
      </c>
      <c r="AE42" s="129">
        <f>PRECEDENT!AE42+'LUNA DE RAPORTARE'!AE42</f>
        <v>0</v>
      </c>
      <c r="AF42" s="129">
        <f>PRECEDENT!AF42+'LUNA DE RAPORTARE'!AF42</f>
        <v>0</v>
      </c>
      <c r="AG42" s="129">
        <f>PRECEDENT!AG42+'LUNA DE RAPORTARE'!AG42</f>
        <v>0</v>
      </c>
      <c r="AH42" s="129">
        <f>PRECEDENT!AH42+'LUNA DE RAPORTARE'!AH42</f>
        <v>0</v>
      </c>
      <c r="AI42" s="129">
        <f>PRECEDENT!AI42+'LUNA DE RAPORTARE'!AI42</f>
        <v>0</v>
      </c>
      <c r="AJ42" s="129">
        <f>PRECEDENT!AJ42+'LUNA DE RAPORTARE'!AJ42</f>
        <v>0</v>
      </c>
      <c r="AK42" s="129">
        <f>PRECEDENT!AK42+'LUNA DE RAPORTARE'!AK42</f>
        <v>0</v>
      </c>
      <c r="AL42" s="129">
        <f>PRECEDENT!AL42+'LUNA DE RAPORTARE'!AL42</f>
        <v>0</v>
      </c>
      <c r="AM42" s="129">
        <f>PRECEDENT!AM42+'LUNA DE RAPORTARE'!AM42</f>
        <v>0</v>
      </c>
      <c r="AN42" s="129">
        <f>PRECEDENT!AN42+'LUNA DE RAPORTARE'!AN42</f>
        <v>0</v>
      </c>
      <c r="AO42" s="129">
        <f>PRECEDENT!AO42+'LUNA DE RAPORTARE'!AO42</f>
        <v>0</v>
      </c>
      <c r="AP42" s="129">
        <f>PRECEDENT!AP42+'LUNA DE RAPORTARE'!AP42</f>
        <v>0</v>
      </c>
      <c r="AQ42" s="129">
        <f>PRECEDENT!AQ42+'LUNA DE RAPORTARE'!AQ42</f>
        <v>0</v>
      </c>
      <c r="AR42" s="129">
        <f>PRECEDENT!AR42+'LUNA DE RAPORTARE'!AR42</f>
        <v>0</v>
      </c>
      <c r="AS42" s="129">
        <f>PRECEDENT!AS42+'LUNA DE RAPORTARE'!AS42</f>
        <v>21</v>
      </c>
      <c r="AT42" s="133"/>
      <c r="AU42" s="131" t="str">
        <f>IF(AS47&lt;=D47," ","GRESEALA")</f>
        <v xml:space="preserve"> </v>
      </c>
      <c r="AV42" s="131" t="str">
        <f>IF(AS48&lt;=D48," ","GRESEALA")</f>
        <v xml:space="preserve"> </v>
      </c>
      <c r="AW42" s="131" t="str">
        <f>IF(AS49&lt;=D49," ","GRESEALA")</f>
        <v xml:space="preserve"> </v>
      </c>
      <c r="AX42" s="131" t="str">
        <f>IF(AS50&lt;=D50," ","GRESEALA")</f>
        <v xml:space="preserve"> </v>
      </c>
      <c r="AY42" s="131" t="str">
        <f>IF(AS51&lt;=D51," ","GRESEALA")</f>
        <v xml:space="preserve"> </v>
      </c>
      <c r="AZ42" s="131" t="str">
        <f>IF(AS52&lt;=D52," ","GRESEALA")</f>
        <v xml:space="preserve"> </v>
      </c>
      <c r="BA42" s="131" t="str">
        <f>IF(AS53&lt;=D53," ","GRESEALA")</f>
        <v xml:space="preserve"> </v>
      </c>
      <c r="BB42" s="131" t="str">
        <f>IF(AS54&lt;=D54," ","GRESEALA")</f>
        <v xml:space="preserve"> </v>
      </c>
      <c r="BC42" s="131" t="str">
        <f>IF(AS55&lt;=D55," ","GRESEALA")</f>
        <v xml:space="preserve"> </v>
      </c>
      <c r="BD42" s="131" t="str">
        <f>IF(AS56&lt;=D56," ","GRESEALA")</f>
        <v xml:space="preserve"> </v>
      </c>
      <c r="BE42" s="131" t="str">
        <f>IF(AS57&lt;=D57," ","GRESEALA")</f>
        <v xml:space="preserve"> </v>
      </c>
      <c r="BF42" s="131" t="str">
        <f>IF(AS58&lt;=D58," ","GRESEALA")</f>
        <v xml:space="preserve"> </v>
      </c>
      <c r="BG42" s="131" t="str">
        <f>IF(AS59&lt;=D59," ","GRESEALA")</f>
        <v xml:space="preserve"> </v>
      </c>
      <c r="BH42" s="131" t="str">
        <f>IF(AS60&lt;=D60," ","GRESEALA")</f>
        <v xml:space="preserve"> </v>
      </c>
      <c r="BI42" s="131" t="str">
        <f>IF(AS61&lt;=D61," ","GRESEALA")</f>
        <v xml:space="preserve"> </v>
      </c>
      <c r="BJ42" s="131" t="str">
        <f>IF(AS62&lt;=D62," ","GRESEALA")</f>
        <v xml:space="preserve"> </v>
      </c>
      <c r="BK42" s="131" t="str">
        <f>IF(AS63&lt;=D63," ","GRESEALA")</f>
        <v xml:space="preserve"> </v>
      </c>
    </row>
    <row r="43" spans="2:64" s="38" customFormat="1" x14ac:dyDescent="0.35">
      <c r="B43" s="123" t="s">
        <v>103</v>
      </c>
      <c r="C43" s="66" t="s">
        <v>104</v>
      </c>
      <c r="D43" s="116">
        <f>PRECEDENT!D43+'LUNA DE RAPORTARE'!D43</f>
        <v>21</v>
      </c>
      <c r="E43" s="116">
        <f>PRECEDENT!E43+'LUNA DE RAPORTARE'!E43</f>
        <v>15</v>
      </c>
      <c r="F43" s="116">
        <f>PRECEDENT!F43+'LUNA DE RAPORTARE'!F43</f>
        <v>6</v>
      </c>
      <c r="G43" s="116">
        <f>PRECEDENT!G43+'LUNA DE RAPORTARE'!G43</f>
        <v>0</v>
      </c>
      <c r="H43" s="116">
        <f>PRECEDENT!H43+'LUNA DE RAPORTARE'!H43</f>
        <v>0</v>
      </c>
      <c r="I43" s="116">
        <f>PRECEDENT!I43+'LUNA DE RAPORTARE'!I43</f>
        <v>0</v>
      </c>
      <c r="J43" s="116">
        <f>PRECEDENT!J43+'LUNA DE RAPORTARE'!J43</f>
        <v>0</v>
      </c>
      <c r="K43" s="116">
        <f>PRECEDENT!K43+'LUNA DE RAPORTARE'!K43</f>
        <v>0</v>
      </c>
      <c r="L43" s="116">
        <f>PRECEDENT!L43+'LUNA DE RAPORTARE'!L43</f>
        <v>0</v>
      </c>
      <c r="M43" s="116">
        <f>PRECEDENT!M43+'LUNA DE RAPORTARE'!M43</f>
        <v>21</v>
      </c>
      <c r="N43" s="116">
        <f>PRECEDENT!N43+'LUNA DE RAPORTARE'!N43</f>
        <v>9</v>
      </c>
      <c r="O43" s="70">
        <f>PRECEDENT!O43+'LUNA DE RAPORTARE'!O43</f>
        <v>10</v>
      </c>
      <c r="P43" s="70">
        <f>PRECEDENT!P43+'LUNA DE RAPORTARE'!P43</f>
        <v>11</v>
      </c>
      <c r="Q43" s="116">
        <f>PRECEDENT!Q43+'LUNA DE RAPORTARE'!Q43</f>
        <v>1</v>
      </c>
      <c r="R43" s="116">
        <f>PRECEDENT!R43+'LUNA DE RAPORTARE'!R43</f>
        <v>0</v>
      </c>
      <c r="S43" s="116">
        <f>PRECEDENT!S43+'LUNA DE RAPORTARE'!S43</f>
        <v>8</v>
      </c>
      <c r="T43" s="116">
        <f>PRECEDENT!T43+'LUNA DE RAPORTARE'!T43</f>
        <v>3</v>
      </c>
      <c r="U43" s="116">
        <f>PRECEDENT!U43+'LUNA DE RAPORTARE'!U43</f>
        <v>7</v>
      </c>
      <c r="V43" s="116">
        <f>PRECEDENT!V43+'LUNA DE RAPORTARE'!V43</f>
        <v>1</v>
      </c>
      <c r="W43" s="116">
        <f>PRECEDENT!W43+'LUNA DE RAPORTARE'!W43</f>
        <v>1</v>
      </c>
      <c r="X43" s="116">
        <f>PRECEDENT!X43+'LUNA DE RAPORTARE'!X43</f>
        <v>8</v>
      </c>
      <c r="Y43" s="116">
        <f>PRECEDENT!Y43+'LUNA DE RAPORTARE'!Y43</f>
        <v>13</v>
      </c>
      <c r="Z43" s="116">
        <f>PRECEDENT!Z43+'LUNA DE RAPORTARE'!Z43</f>
        <v>0</v>
      </c>
      <c r="AA43" s="116">
        <f>PRECEDENT!AA43+'LUNA DE RAPORTARE'!AA43</f>
        <v>0</v>
      </c>
      <c r="AB43" s="116">
        <f>PRECEDENT!AB43+'LUNA DE RAPORTARE'!AB43</f>
        <v>0</v>
      </c>
      <c r="AC43" s="116">
        <f>PRECEDENT!AC43+'LUNA DE RAPORTARE'!AC43</f>
        <v>0</v>
      </c>
      <c r="AD43" s="116">
        <f>PRECEDENT!AD43+'LUNA DE RAPORTARE'!AD43</f>
        <v>0</v>
      </c>
      <c r="AE43" s="116">
        <f>PRECEDENT!AE43+'LUNA DE RAPORTARE'!AE43</f>
        <v>0</v>
      </c>
      <c r="AF43" s="116">
        <f>PRECEDENT!AF43+'LUNA DE RAPORTARE'!AF43</f>
        <v>0</v>
      </c>
      <c r="AG43" s="116">
        <f>PRECEDENT!AG43+'LUNA DE RAPORTARE'!AG43</f>
        <v>0</v>
      </c>
      <c r="AH43" s="116">
        <f>PRECEDENT!AH43+'LUNA DE RAPORTARE'!AH43</f>
        <v>0</v>
      </c>
      <c r="AI43" s="116">
        <f>PRECEDENT!AI43+'LUNA DE RAPORTARE'!AI43</f>
        <v>0</v>
      </c>
      <c r="AJ43" s="116">
        <f>PRECEDENT!AJ43+'LUNA DE RAPORTARE'!AJ43</f>
        <v>0</v>
      </c>
      <c r="AK43" s="116">
        <f>PRECEDENT!AK43+'LUNA DE RAPORTARE'!AK43</f>
        <v>0</v>
      </c>
      <c r="AL43" s="116">
        <f>PRECEDENT!AL43+'LUNA DE RAPORTARE'!AL43</f>
        <v>0</v>
      </c>
      <c r="AM43" s="116">
        <f>PRECEDENT!AM43+'LUNA DE RAPORTARE'!AM43</f>
        <v>0</v>
      </c>
      <c r="AN43" s="116">
        <f>PRECEDENT!AN43+'LUNA DE RAPORTARE'!AN43</f>
        <v>0</v>
      </c>
      <c r="AO43" s="116">
        <f>PRECEDENT!AO43+'LUNA DE RAPORTARE'!AO43</f>
        <v>0</v>
      </c>
      <c r="AP43" s="116">
        <f>PRECEDENT!AP43+'LUNA DE RAPORTARE'!AP43</f>
        <v>0</v>
      </c>
      <c r="AQ43" s="116">
        <f>PRECEDENT!AQ43+'LUNA DE RAPORTARE'!AQ43</f>
        <v>0</v>
      </c>
      <c r="AR43" s="116">
        <f>PRECEDENT!AR43+'LUNA DE RAPORTARE'!AR43</f>
        <v>0</v>
      </c>
      <c r="AS43" s="116">
        <f>PRECEDENT!AS43+'LUNA DE RAPORTARE'!AS43</f>
        <v>21</v>
      </c>
      <c r="AT43" s="37"/>
      <c r="AU43" s="43" t="str">
        <f>IF(AS64&lt;=D64," ","GRESEALA")</f>
        <v xml:space="preserve"> </v>
      </c>
      <c r="AV43" s="43" t="str">
        <f>IF(AS65&lt;=D65," ","GRESEALA")</f>
        <v xml:space="preserve"> </v>
      </c>
      <c r="AW43" s="43" t="str">
        <f>IF(AS66&lt;=D66," ","GRESEALA")</f>
        <v xml:space="preserve"> </v>
      </c>
      <c r="AX43" s="43" t="str">
        <f>IF(AS67&lt;=D67," ","GRESEALA")</f>
        <v xml:space="preserve"> </v>
      </c>
      <c r="AY43" s="43" t="str">
        <f>IF(E45+F45=D45," ","GRESEALA")</f>
        <v xml:space="preserve"> </v>
      </c>
      <c r="AZ43" s="43" t="str">
        <f>IF(G45+K45+I45+L45+M45=D45," ","GRESEALA")</f>
        <v xml:space="preserve"> </v>
      </c>
      <c r="BA43" s="43" t="str">
        <f>IF(O45+P45=D45," ","GRESEALA")</f>
        <v xml:space="preserve"> </v>
      </c>
      <c r="BB43" s="43" t="str">
        <f>IF(Q45+S45+T45+U45+V45+W45=D45," ","GRESEALA")</f>
        <v xml:space="preserve"> </v>
      </c>
      <c r="BC43" s="43" t="str">
        <f>IF(X45+Y45+Z45=D45," ","GRESEALA")</f>
        <v xml:space="preserve"> </v>
      </c>
      <c r="BD43" s="43" t="str">
        <f>IF(AA45+AC45+AE45+AF45+AG45+AH45+AI45+AJ45+AK45+AL45+AM45+AN45+AO45+AP45+AQ45+AR45+AS45&gt;=D45," ","GRESEALA")</f>
        <v xml:space="preserve"> </v>
      </c>
      <c r="BE43" s="43" t="str">
        <f>IF(H45&lt;=G45," ","GRESEALA")</f>
        <v xml:space="preserve"> </v>
      </c>
      <c r="BF43" s="43" t="str">
        <f>IF(E46+F46=D46," ","GRESEALA")</f>
        <v xml:space="preserve"> </v>
      </c>
      <c r="BG43" s="43" t="str">
        <f>IF(G46+K46+I46+L46+M46=D46," ","GRESEALA")</f>
        <v xml:space="preserve"> </v>
      </c>
      <c r="BH43" s="43" t="str">
        <f>IF(O46+P46=D46," ","GRESEALA")</f>
        <v xml:space="preserve"> </v>
      </c>
      <c r="BI43" s="43" t="str">
        <f>IF(Q46+S46+T46+U46+V46+W46=D46," ","GRESEALA")</f>
        <v xml:space="preserve"> </v>
      </c>
      <c r="BJ43" s="43" t="str">
        <f>IF(X46+Y46+Z46=D46," ","GRESEALA")</f>
        <v xml:space="preserve"> </v>
      </c>
      <c r="BK43" s="43" t="str">
        <f>IF(AA46+AC46+AE46+AF46+AG46+AH46+AI46+AJ46+AK46+AL46+AM46+AN46+AO46+AP46+AQ46+AR46+AS46&gt;=D46," ","GRESEALA")</f>
        <v xml:space="preserve"> </v>
      </c>
      <c r="BL43" s="43" t="str">
        <f>IF(H46&lt;=G46," ","GRESEALA")</f>
        <v xml:space="preserve"> </v>
      </c>
    </row>
    <row r="44" spans="2:64" s="38" customFormat="1" ht="36" x14ac:dyDescent="0.35">
      <c r="B44" s="123" t="s">
        <v>105</v>
      </c>
      <c r="C44" s="66" t="s">
        <v>106</v>
      </c>
      <c r="D44" s="116">
        <f>PRECEDENT!D44+'LUNA DE RAPORTARE'!D44</f>
        <v>0</v>
      </c>
      <c r="E44" s="116">
        <f>PRECEDENT!E44+'LUNA DE RAPORTARE'!E44</f>
        <v>0</v>
      </c>
      <c r="F44" s="116">
        <f>PRECEDENT!F44+'LUNA DE RAPORTARE'!F44</f>
        <v>0</v>
      </c>
      <c r="G44" s="116">
        <f>PRECEDENT!G44+'LUNA DE RAPORTARE'!G44</f>
        <v>0</v>
      </c>
      <c r="H44" s="116">
        <f>PRECEDENT!H44+'LUNA DE RAPORTARE'!H44</f>
        <v>0</v>
      </c>
      <c r="I44" s="116">
        <f>PRECEDENT!I44+'LUNA DE RAPORTARE'!I44</f>
        <v>0</v>
      </c>
      <c r="J44" s="116">
        <f>PRECEDENT!J44+'LUNA DE RAPORTARE'!J44</f>
        <v>0</v>
      </c>
      <c r="K44" s="116">
        <f>PRECEDENT!K44+'LUNA DE RAPORTARE'!K44</f>
        <v>0</v>
      </c>
      <c r="L44" s="116">
        <f>PRECEDENT!L44+'LUNA DE RAPORTARE'!L44</f>
        <v>0</v>
      </c>
      <c r="M44" s="116">
        <f>PRECEDENT!M44+'LUNA DE RAPORTARE'!M44</f>
        <v>0</v>
      </c>
      <c r="N44" s="116">
        <f>PRECEDENT!N44+'LUNA DE RAPORTARE'!N44</f>
        <v>0</v>
      </c>
      <c r="O44" s="70">
        <f>PRECEDENT!O44+'LUNA DE RAPORTARE'!O44</f>
        <v>0</v>
      </c>
      <c r="P44" s="70">
        <f>PRECEDENT!P44+'LUNA DE RAPORTARE'!P44</f>
        <v>0</v>
      </c>
      <c r="Q44" s="116">
        <f>PRECEDENT!Q44+'LUNA DE RAPORTARE'!Q44</f>
        <v>0</v>
      </c>
      <c r="R44" s="116">
        <f>PRECEDENT!R44+'LUNA DE RAPORTARE'!R44</f>
        <v>0</v>
      </c>
      <c r="S44" s="116">
        <f>PRECEDENT!S44+'LUNA DE RAPORTARE'!S44</f>
        <v>0</v>
      </c>
      <c r="T44" s="116">
        <f>PRECEDENT!T44+'LUNA DE RAPORTARE'!T44</f>
        <v>0</v>
      </c>
      <c r="U44" s="116">
        <f>PRECEDENT!U44+'LUNA DE RAPORTARE'!U44</f>
        <v>0</v>
      </c>
      <c r="V44" s="116">
        <f>PRECEDENT!V44+'LUNA DE RAPORTARE'!V44</f>
        <v>0</v>
      </c>
      <c r="W44" s="116">
        <f>PRECEDENT!W44+'LUNA DE RAPORTARE'!W44</f>
        <v>0</v>
      </c>
      <c r="X44" s="116">
        <f>PRECEDENT!X44+'LUNA DE RAPORTARE'!X44</f>
        <v>0</v>
      </c>
      <c r="Y44" s="116">
        <f>PRECEDENT!Y44+'LUNA DE RAPORTARE'!Y44</f>
        <v>0</v>
      </c>
      <c r="Z44" s="116">
        <f>PRECEDENT!Z44+'LUNA DE RAPORTARE'!Z44</f>
        <v>0</v>
      </c>
      <c r="AA44" s="116">
        <f>PRECEDENT!AA44+'LUNA DE RAPORTARE'!AA44</f>
        <v>0</v>
      </c>
      <c r="AB44" s="116">
        <f>PRECEDENT!AB44+'LUNA DE RAPORTARE'!AB44</f>
        <v>0</v>
      </c>
      <c r="AC44" s="116">
        <f>PRECEDENT!AC44+'LUNA DE RAPORTARE'!AC44</f>
        <v>0</v>
      </c>
      <c r="AD44" s="116">
        <f>PRECEDENT!AD44+'LUNA DE RAPORTARE'!AD44</f>
        <v>0</v>
      </c>
      <c r="AE44" s="116">
        <f>PRECEDENT!AE44+'LUNA DE RAPORTARE'!AE44</f>
        <v>0</v>
      </c>
      <c r="AF44" s="116">
        <f>PRECEDENT!AF44+'LUNA DE RAPORTARE'!AF44</f>
        <v>0</v>
      </c>
      <c r="AG44" s="116">
        <f>PRECEDENT!AG44+'LUNA DE RAPORTARE'!AG44</f>
        <v>0</v>
      </c>
      <c r="AH44" s="116">
        <f>PRECEDENT!AH44+'LUNA DE RAPORTARE'!AH44</f>
        <v>0</v>
      </c>
      <c r="AI44" s="116">
        <f>PRECEDENT!AI44+'LUNA DE RAPORTARE'!AI44</f>
        <v>0</v>
      </c>
      <c r="AJ44" s="116">
        <f>PRECEDENT!AJ44+'LUNA DE RAPORTARE'!AJ44</f>
        <v>0</v>
      </c>
      <c r="AK44" s="116">
        <f>PRECEDENT!AK44+'LUNA DE RAPORTARE'!AK44</f>
        <v>0</v>
      </c>
      <c r="AL44" s="116">
        <f>PRECEDENT!AL44+'LUNA DE RAPORTARE'!AL44</f>
        <v>0</v>
      </c>
      <c r="AM44" s="116">
        <f>PRECEDENT!AM44+'LUNA DE RAPORTARE'!AM44</f>
        <v>0</v>
      </c>
      <c r="AN44" s="116">
        <f>PRECEDENT!AN44+'LUNA DE RAPORTARE'!AN44</f>
        <v>0</v>
      </c>
      <c r="AO44" s="116">
        <f>PRECEDENT!AO44+'LUNA DE RAPORTARE'!AO44</f>
        <v>0</v>
      </c>
      <c r="AP44" s="116">
        <f>PRECEDENT!AP44+'LUNA DE RAPORTARE'!AP44</f>
        <v>0</v>
      </c>
      <c r="AQ44" s="116">
        <f>PRECEDENT!AQ44+'LUNA DE RAPORTARE'!AQ44</f>
        <v>0</v>
      </c>
      <c r="AR44" s="116">
        <f>PRECEDENT!AR44+'LUNA DE RAPORTARE'!AR44</f>
        <v>0</v>
      </c>
      <c r="AS44" s="116">
        <f>PRECEDENT!AS44+'LUNA DE RAPORTARE'!AS44</f>
        <v>0</v>
      </c>
      <c r="AT44" s="37"/>
      <c r="AU44" s="43" t="str">
        <f>IF(E47+F47=D47," ","GRESEALA")</f>
        <v xml:space="preserve"> </v>
      </c>
      <c r="AV44" s="43" t="str">
        <f>IF(G47+K47+I47+L47+M47=D47," ","GRESEALA")</f>
        <v xml:space="preserve"> </v>
      </c>
      <c r="AW44" s="43" t="str">
        <f>IF(O47+P47=D47," ","GRESEALA")</f>
        <v xml:space="preserve"> </v>
      </c>
      <c r="AX44" s="43" t="str">
        <f>IF(Q47+S47+T47+U47+V47+W47=D47," ","GRESEALA")</f>
        <v xml:space="preserve"> </v>
      </c>
      <c r="AY44" s="43" t="str">
        <f>IF(X47+Y47+Z47=D47," ","GRESEALA")</f>
        <v xml:space="preserve"> </v>
      </c>
      <c r="AZ44" s="43" t="str">
        <f>IF(AA47+AC47+AE47+AF47+AG47+AH47+AI47+AJ47+AK47+AL47+AR47+AS47&gt;=D47," ","GRESEALA")</f>
        <v xml:space="preserve"> </v>
      </c>
      <c r="BA44" s="43" t="str">
        <f>IF(H47&lt;=G47," ","GRESEALA")</f>
        <v xml:space="preserve"> </v>
      </c>
      <c r="BB44" s="43" t="str">
        <f>IF(E49+E50+E51=E48," ","GRESEALA")</f>
        <v xml:space="preserve"> </v>
      </c>
      <c r="BC44" s="43" t="str">
        <f>IF(F49+F50+F51=F48," ","GRESEALA")</f>
        <v xml:space="preserve"> </v>
      </c>
      <c r="BD44" s="43" t="str">
        <f>IF(G49+G50+G51=G48," ","GRESEALA")</f>
        <v xml:space="preserve"> </v>
      </c>
      <c r="BE44" s="43" t="str">
        <f>IF(H49+H50+H51=H48," ","GRESEALA")</f>
        <v xml:space="preserve"> </v>
      </c>
      <c r="BF44" s="43" t="str">
        <f t="shared" ref="BF44:BK44" si="21">IF(K49+K50+K51=K48," ","GRESEALA")</f>
        <v xml:space="preserve"> </v>
      </c>
      <c r="BG44" s="43" t="str">
        <f t="shared" si="21"/>
        <v xml:space="preserve"> </v>
      </c>
      <c r="BH44" s="43" t="str">
        <f t="shared" si="21"/>
        <v xml:space="preserve"> </v>
      </c>
      <c r="BI44" s="43" t="str">
        <f t="shared" si="21"/>
        <v xml:space="preserve"> </v>
      </c>
      <c r="BJ44" s="43" t="str">
        <f t="shared" si="21"/>
        <v xml:space="preserve"> </v>
      </c>
      <c r="BK44" s="43" t="str">
        <f t="shared" si="21"/>
        <v xml:space="preserve"> </v>
      </c>
    </row>
    <row r="45" spans="2:64" s="38" customFormat="1" ht="36" x14ac:dyDescent="0.35">
      <c r="B45" s="35">
        <v>6</v>
      </c>
      <c r="C45" s="124" t="s">
        <v>172</v>
      </c>
      <c r="D45" s="116">
        <f>PRECEDENT!D45+'LUNA DE RAPORTARE'!D45</f>
        <v>3</v>
      </c>
      <c r="E45" s="116">
        <f>PRECEDENT!E45+'LUNA DE RAPORTARE'!E45</f>
        <v>3</v>
      </c>
      <c r="F45" s="116">
        <f>PRECEDENT!F45+'LUNA DE RAPORTARE'!F45</f>
        <v>0</v>
      </c>
      <c r="G45" s="116">
        <f>PRECEDENT!G45+'LUNA DE RAPORTARE'!G45</f>
        <v>2</v>
      </c>
      <c r="H45" s="116">
        <f>PRECEDENT!H45+'LUNA DE RAPORTARE'!H45</f>
        <v>2</v>
      </c>
      <c r="I45" s="116">
        <f>PRECEDENT!I45+'LUNA DE RAPORTARE'!I45</f>
        <v>1</v>
      </c>
      <c r="J45" s="116">
        <f>PRECEDENT!J45+'LUNA DE RAPORTARE'!J45</f>
        <v>1</v>
      </c>
      <c r="K45" s="116">
        <f>PRECEDENT!K45+'LUNA DE RAPORTARE'!K45</f>
        <v>0</v>
      </c>
      <c r="L45" s="116">
        <f>PRECEDENT!L45+'LUNA DE RAPORTARE'!L45</f>
        <v>0</v>
      </c>
      <c r="M45" s="116">
        <f>PRECEDENT!M45+'LUNA DE RAPORTARE'!M45</f>
        <v>0</v>
      </c>
      <c r="N45" s="116">
        <f>PRECEDENT!N45+'LUNA DE RAPORTARE'!N45</f>
        <v>0</v>
      </c>
      <c r="O45" s="70">
        <f>PRECEDENT!O45+'LUNA DE RAPORTARE'!O45</f>
        <v>2</v>
      </c>
      <c r="P45" s="70">
        <f>PRECEDENT!P45+'LUNA DE RAPORTARE'!P45</f>
        <v>1</v>
      </c>
      <c r="Q45" s="116">
        <f>PRECEDENT!Q45+'LUNA DE RAPORTARE'!Q45</f>
        <v>0</v>
      </c>
      <c r="R45" s="116">
        <f>PRECEDENT!R45+'LUNA DE RAPORTARE'!R45</f>
        <v>0</v>
      </c>
      <c r="S45" s="116">
        <f>PRECEDENT!S45+'LUNA DE RAPORTARE'!S45</f>
        <v>0</v>
      </c>
      <c r="T45" s="116">
        <f>PRECEDENT!T45+'LUNA DE RAPORTARE'!T45</f>
        <v>0</v>
      </c>
      <c r="U45" s="116">
        <f>PRECEDENT!U45+'LUNA DE RAPORTARE'!U45</f>
        <v>0</v>
      </c>
      <c r="V45" s="116">
        <f>PRECEDENT!V45+'LUNA DE RAPORTARE'!V45</f>
        <v>3</v>
      </c>
      <c r="W45" s="116">
        <f>PRECEDENT!W45+'LUNA DE RAPORTARE'!W45</f>
        <v>0</v>
      </c>
      <c r="X45" s="116">
        <f>PRECEDENT!X45+'LUNA DE RAPORTARE'!X45</f>
        <v>3</v>
      </c>
      <c r="Y45" s="116">
        <f>PRECEDENT!Y45+'LUNA DE RAPORTARE'!Y45</f>
        <v>0</v>
      </c>
      <c r="Z45" s="116">
        <f>PRECEDENT!Z45+'LUNA DE RAPORTARE'!Z45</f>
        <v>0</v>
      </c>
      <c r="AA45" s="116">
        <f>PRECEDENT!AA45+'LUNA DE RAPORTARE'!AA45</f>
        <v>0</v>
      </c>
      <c r="AB45" s="116">
        <f>PRECEDENT!AB45+'LUNA DE RAPORTARE'!AB45</f>
        <v>0</v>
      </c>
      <c r="AC45" s="116">
        <f>PRECEDENT!AC45+'LUNA DE RAPORTARE'!AC45</f>
        <v>0</v>
      </c>
      <c r="AD45" s="116">
        <f>PRECEDENT!AD45+'LUNA DE RAPORTARE'!AD45</f>
        <v>0</v>
      </c>
      <c r="AE45" s="116">
        <f>PRECEDENT!AE45+'LUNA DE RAPORTARE'!AE45</f>
        <v>0</v>
      </c>
      <c r="AF45" s="116">
        <f>PRECEDENT!AF45+'LUNA DE RAPORTARE'!AF45</f>
        <v>0</v>
      </c>
      <c r="AG45" s="116">
        <f>PRECEDENT!AG45+'LUNA DE RAPORTARE'!AG45</f>
        <v>0</v>
      </c>
      <c r="AH45" s="116">
        <f>PRECEDENT!AH45+'LUNA DE RAPORTARE'!AH45</f>
        <v>0</v>
      </c>
      <c r="AI45" s="116">
        <f>PRECEDENT!AI45+'LUNA DE RAPORTARE'!AI45</f>
        <v>0</v>
      </c>
      <c r="AJ45" s="116">
        <f>PRECEDENT!AJ45+'LUNA DE RAPORTARE'!AJ45</f>
        <v>0</v>
      </c>
      <c r="AK45" s="116">
        <f>PRECEDENT!AK45+'LUNA DE RAPORTARE'!AK45</f>
        <v>0</v>
      </c>
      <c r="AL45" s="116">
        <f>PRECEDENT!AL45+'LUNA DE RAPORTARE'!AL45</f>
        <v>0</v>
      </c>
      <c r="AM45" s="116">
        <f>PRECEDENT!AM45+'LUNA DE RAPORTARE'!AM45</f>
        <v>0</v>
      </c>
      <c r="AN45" s="116">
        <f>PRECEDENT!AN45+'LUNA DE RAPORTARE'!AN45</f>
        <v>0</v>
      </c>
      <c r="AO45" s="116">
        <f>PRECEDENT!AO45+'LUNA DE RAPORTARE'!AO45</f>
        <v>0</v>
      </c>
      <c r="AP45" s="116">
        <f>PRECEDENT!AP45+'LUNA DE RAPORTARE'!AP45</f>
        <v>0</v>
      </c>
      <c r="AQ45" s="116">
        <f>PRECEDENT!AQ45+'LUNA DE RAPORTARE'!AQ45</f>
        <v>0</v>
      </c>
      <c r="AR45" s="116">
        <f>PRECEDENT!AR45+'LUNA DE RAPORTARE'!AR45</f>
        <v>0</v>
      </c>
      <c r="AS45" s="116">
        <f>PRECEDENT!AS45+'LUNA DE RAPORTARE'!AS45</f>
        <v>3</v>
      </c>
      <c r="AT45" s="37"/>
      <c r="AU45" s="43" t="str">
        <f>IF(Q49+Q50+Q51=Q48," ","GRESEALA")</f>
        <v xml:space="preserve"> </v>
      </c>
      <c r="AV45" s="43" t="str">
        <f t="shared" ref="AV45:BK45" si="22">IF(S49+S50+S51=S48," ","GRESEALA")</f>
        <v xml:space="preserve"> </v>
      </c>
      <c r="AW45" s="43" t="str">
        <f t="shared" si="22"/>
        <v xml:space="preserve"> </v>
      </c>
      <c r="AX45" s="43" t="str">
        <f t="shared" si="22"/>
        <v xml:space="preserve"> </v>
      </c>
      <c r="AY45" s="43" t="str">
        <f t="shared" si="22"/>
        <v xml:space="preserve"> </v>
      </c>
      <c r="AZ45" s="43" t="str">
        <f t="shared" si="22"/>
        <v xml:space="preserve"> </v>
      </c>
      <c r="BA45" s="43" t="str">
        <f t="shared" si="22"/>
        <v xml:space="preserve"> </v>
      </c>
      <c r="BB45" s="43" t="str">
        <f t="shared" si="22"/>
        <v xml:space="preserve"> </v>
      </c>
      <c r="BC45" s="43" t="str">
        <f t="shared" si="22"/>
        <v xml:space="preserve"> </v>
      </c>
      <c r="BD45" s="43" t="str">
        <f t="shared" si="22"/>
        <v xml:space="preserve"> </v>
      </c>
      <c r="BE45" s="43" t="str">
        <f t="shared" si="22"/>
        <v xml:space="preserve"> </v>
      </c>
      <c r="BF45" s="43" t="str">
        <f t="shared" si="22"/>
        <v xml:space="preserve"> </v>
      </c>
      <c r="BG45" s="43" t="str">
        <f t="shared" si="22"/>
        <v xml:space="preserve"> </v>
      </c>
      <c r="BH45" s="43" t="str">
        <f t="shared" si="22"/>
        <v xml:space="preserve"> </v>
      </c>
      <c r="BI45" s="43" t="str">
        <f t="shared" si="22"/>
        <v xml:space="preserve"> </v>
      </c>
      <c r="BJ45" s="43" t="str">
        <f t="shared" si="22"/>
        <v xml:space="preserve"> </v>
      </c>
      <c r="BK45" s="43" t="str">
        <f t="shared" si="22"/>
        <v xml:space="preserve"> </v>
      </c>
    </row>
    <row r="46" spans="2:64" s="38" customFormat="1" ht="36" x14ac:dyDescent="0.35">
      <c r="B46" s="35">
        <v>7</v>
      </c>
      <c r="C46" s="124" t="s">
        <v>173</v>
      </c>
      <c r="D46" s="116">
        <f>PRECEDENT!D46+'LUNA DE RAPORTARE'!D46</f>
        <v>0</v>
      </c>
      <c r="E46" s="116">
        <f>PRECEDENT!E46+'LUNA DE RAPORTARE'!E46</f>
        <v>0</v>
      </c>
      <c r="F46" s="116">
        <f>PRECEDENT!F46+'LUNA DE RAPORTARE'!F46</f>
        <v>0</v>
      </c>
      <c r="G46" s="116">
        <f>PRECEDENT!G46+'LUNA DE RAPORTARE'!G46</f>
        <v>0</v>
      </c>
      <c r="H46" s="116">
        <f>PRECEDENT!H46+'LUNA DE RAPORTARE'!H46</f>
        <v>0</v>
      </c>
      <c r="I46" s="116">
        <f>PRECEDENT!I46+'LUNA DE RAPORTARE'!I46</f>
        <v>0</v>
      </c>
      <c r="J46" s="116">
        <f>PRECEDENT!J46+'LUNA DE RAPORTARE'!J46</f>
        <v>0</v>
      </c>
      <c r="K46" s="116">
        <f>PRECEDENT!K46+'LUNA DE RAPORTARE'!K46</f>
        <v>0</v>
      </c>
      <c r="L46" s="116">
        <f>PRECEDENT!L46+'LUNA DE RAPORTARE'!L46</f>
        <v>0</v>
      </c>
      <c r="M46" s="116">
        <f>PRECEDENT!M46+'LUNA DE RAPORTARE'!M46</f>
        <v>0</v>
      </c>
      <c r="N46" s="116">
        <f>PRECEDENT!N46+'LUNA DE RAPORTARE'!N46</f>
        <v>0</v>
      </c>
      <c r="O46" s="70">
        <f>PRECEDENT!O46+'LUNA DE RAPORTARE'!O46</f>
        <v>0</v>
      </c>
      <c r="P46" s="70">
        <f>PRECEDENT!P46+'LUNA DE RAPORTARE'!P46</f>
        <v>0</v>
      </c>
      <c r="Q46" s="116">
        <f>PRECEDENT!Q46+'LUNA DE RAPORTARE'!Q46</f>
        <v>0</v>
      </c>
      <c r="R46" s="116">
        <f>PRECEDENT!R46+'LUNA DE RAPORTARE'!R46</f>
        <v>0</v>
      </c>
      <c r="S46" s="116">
        <f>PRECEDENT!S46+'LUNA DE RAPORTARE'!S46</f>
        <v>0</v>
      </c>
      <c r="T46" s="116">
        <f>PRECEDENT!T46+'LUNA DE RAPORTARE'!T46</f>
        <v>0</v>
      </c>
      <c r="U46" s="116">
        <f>PRECEDENT!U46+'LUNA DE RAPORTARE'!U46</f>
        <v>0</v>
      </c>
      <c r="V46" s="116">
        <f>PRECEDENT!V46+'LUNA DE RAPORTARE'!V46</f>
        <v>0</v>
      </c>
      <c r="W46" s="116">
        <f>PRECEDENT!W46+'LUNA DE RAPORTARE'!W46</f>
        <v>0</v>
      </c>
      <c r="X46" s="116">
        <f>PRECEDENT!X46+'LUNA DE RAPORTARE'!X46</f>
        <v>0</v>
      </c>
      <c r="Y46" s="116">
        <f>PRECEDENT!Y46+'LUNA DE RAPORTARE'!Y46</f>
        <v>0</v>
      </c>
      <c r="Z46" s="116">
        <f>PRECEDENT!Z46+'LUNA DE RAPORTARE'!Z46</f>
        <v>0</v>
      </c>
      <c r="AA46" s="116">
        <f>PRECEDENT!AA46+'LUNA DE RAPORTARE'!AA46</f>
        <v>0</v>
      </c>
      <c r="AB46" s="116">
        <f>PRECEDENT!AB46+'LUNA DE RAPORTARE'!AB46</f>
        <v>0</v>
      </c>
      <c r="AC46" s="116">
        <f>PRECEDENT!AC46+'LUNA DE RAPORTARE'!AC46</f>
        <v>0</v>
      </c>
      <c r="AD46" s="116">
        <f>PRECEDENT!AD46+'LUNA DE RAPORTARE'!AD46</f>
        <v>0</v>
      </c>
      <c r="AE46" s="116">
        <f>PRECEDENT!AE46+'LUNA DE RAPORTARE'!AE46</f>
        <v>0</v>
      </c>
      <c r="AF46" s="116">
        <f>PRECEDENT!AF46+'LUNA DE RAPORTARE'!AF46</f>
        <v>0</v>
      </c>
      <c r="AG46" s="116">
        <f>PRECEDENT!AG46+'LUNA DE RAPORTARE'!AG46</f>
        <v>0</v>
      </c>
      <c r="AH46" s="116">
        <f>PRECEDENT!AH46+'LUNA DE RAPORTARE'!AH46</f>
        <v>0</v>
      </c>
      <c r="AI46" s="116">
        <f>PRECEDENT!AI46+'LUNA DE RAPORTARE'!AI46</f>
        <v>0</v>
      </c>
      <c r="AJ46" s="116">
        <f>PRECEDENT!AJ46+'LUNA DE RAPORTARE'!AJ46</f>
        <v>0</v>
      </c>
      <c r="AK46" s="116">
        <f>PRECEDENT!AK46+'LUNA DE RAPORTARE'!AK46</f>
        <v>0</v>
      </c>
      <c r="AL46" s="116">
        <f>PRECEDENT!AL46+'LUNA DE RAPORTARE'!AL46</f>
        <v>0</v>
      </c>
      <c r="AM46" s="116">
        <f>PRECEDENT!AM46+'LUNA DE RAPORTARE'!AM46</f>
        <v>0</v>
      </c>
      <c r="AN46" s="116">
        <f>PRECEDENT!AN46+'LUNA DE RAPORTARE'!AN46</f>
        <v>0</v>
      </c>
      <c r="AO46" s="116">
        <f>PRECEDENT!AO46+'LUNA DE RAPORTARE'!AO46</f>
        <v>0</v>
      </c>
      <c r="AP46" s="116">
        <f>PRECEDENT!AP46+'LUNA DE RAPORTARE'!AP46</f>
        <v>0</v>
      </c>
      <c r="AQ46" s="116">
        <f>PRECEDENT!AQ46+'LUNA DE RAPORTARE'!AQ46</f>
        <v>0</v>
      </c>
      <c r="AR46" s="116">
        <f>PRECEDENT!AR46+'LUNA DE RAPORTARE'!AR46</f>
        <v>0</v>
      </c>
      <c r="AS46" s="116">
        <f>PRECEDENT!AS46+'LUNA DE RAPORTARE'!AS46</f>
        <v>0</v>
      </c>
      <c r="AT46" s="37"/>
      <c r="AU46" s="43" t="str">
        <f>IF(AI49+AI50+AI51=AI48," ","GRESEALA")</f>
        <v xml:space="preserve"> </v>
      </c>
      <c r="AV46" s="43" t="str">
        <f>IF(AJ49+AJ50+AJ51=AJ48," ","GRESEALA")</f>
        <v xml:space="preserve"> </v>
      </c>
      <c r="AW46" s="43" t="str">
        <f>IF(AK49+AK50+AK51=AK48," ","GRESEALA")</f>
        <v xml:space="preserve"> </v>
      </c>
      <c r="AX46" s="43" t="str">
        <f>IF(AL49+AL50+AL51=AL48," ","GRESEALA")</f>
        <v xml:space="preserve"> </v>
      </c>
      <c r="AY46" s="43" t="str">
        <f>IF(AR49+AR50+AR51=AR48," ","GRESEALA")</f>
        <v xml:space="preserve"> </v>
      </c>
      <c r="AZ46" s="43" t="str">
        <f>IF(AS49+AS50+AS51=AS48," ","GRESEALA")</f>
        <v xml:space="preserve"> </v>
      </c>
      <c r="BA46" s="43" t="str">
        <f>IF(E48+F48=D48," ","GRESEALA")</f>
        <v xml:space="preserve"> </v>
      </c>
      <c r="BB46" s="43" t="str">
        <f>IF(G48+K48+I48+L48+M48=D48," ","GRESEALA")</f>
        <v xml:space="preserve"> </v>
      </c>
      <c r="BC46" s="43" t="str">
        <f>IF(O48+P48=D48," ","GRESEALA")</f>
        <v xml:space="preserve"> </v>
      </c>
      <c r="BD46" s="43" t="str">
        <f>IF(Q48+S48+T48+U48+V48+W48=D48," ","GRESEALA")</f>
        <v xml:space="preserve"> </v>
      </c>
      <c r="BE46" s="43" t="str">
        <f>IF(X48+Y48+Z48=D48," ","GRESEALA")</f>
        <v xml:space="preserve"> </v>
      </c>
      <c r="BF46" s="43" t="str">
        <f>IF(AA48+AC48+AE48+AF48+AG48+AH48+AI48+AJ48+AK48+AL48+AM48+AN48+AO48+AP48+AQ48+AR48+AS48&gt;=D48," ","GRESEALA")</f>
        <v xml:space="preserve"> </v>
      </c>
      <c r="BG46" s="43" t="str">
        <f>IF(H48&lt;=G48," ","GRESEALA")</f>
        <v xml:space="preserve"> </v>
      </c>
      <c r="BH46" s="43" t="str">
        <f>IF(H13&lt;=G13," ","GRESEALA")</f>
        <v xml:space="preserve"> </v>
      </c>
      <c r="BI46" s="43" t="str">
        <f>IF(H14&lt;=G14," ","GRESEALA")</f>
        <v xml:space="preserve"> </v>
      </c>
      <c r="BJ46" s="43" t="str">
        <f>IF(H15&lt;=G15," ","GRESEALA")</f>
        <v xml:space="preserve"> </v>
      </c>
      <c r="BK46" s="43" t="str">
        <f>IF(H16&lt;=G16," ","GRESEALA")</f>
        <v xml:space="preserve"> </v>
      </c>
    </row>
    <row r="47" spans="2:64" s="38" customFormat="1" ht="54" x14ac:dyDescent="0.35">
      <c r="B47" s="35">
        <v>8</v>
      </c>
      <c r="C47" s="120" t="s">
        <v>107</v>
      </c>
      <c r="D47" s="116">
        <f>PRECEDENT!D47+'LUNA DE RAPORTARE'!D47</f>
        <v>2</v>
      </c>
      <c r="E47" s="116">
        <f>PRECEDENT!E47+'LUNA DE RAPORTARE'!E47</f>
        <v>1</v>
      </c>
      <c r="F47" s="116">
        <f>PRECEDENT!F47+'LUNA DE RAPORTARE'!F47</f>
        <v>1</v>
      </c>
      <c r="G47" s="116">
        <f>PRECEDENT!G47+'LUNA DE RAPORTARE'!G47</f>
        <v>0</v>
      </c>
      <c r="H47" s="116">
        <f>PRECEDENT!H47+'LUNA DE RAPORTARE'!H47</f>
        <v>0</v>
      </c>
      <c r="I47" s="116">
        <f>PRECEDENT!I47+'LUNA DE RAPORTARE'!I47</f>
        <v>0</v>
      </c>
      <c r="J47" s="116">
        <f>PRECEDENT!J47+'LUNA DE RAPORTARE'!J47</f>
        <v>0</v>
      </c>
      <c r="K47" s="116">
        <f>PRECEDENT!K47+'LUNA DE RAPORTARE'!K47</f>
        <v>0</v>
      </c>
      <c r="L47" s="116">
        <f>PRECEDENT!L47+'LUNA DE RAPORTARE'!L47</f>
        <v>0</v>
      </c>
      <c r="M47" s="116">
        <f>PRECEDENT!M47+'LUNA DE RAPORTARE'!M47</f>
        <v>2</v>
      </c>
      <c r="N47" s="116">
        <f>PRECEDENT!N47+'LUNA DE RAPORTARE'!N47</f>
        <v>2</v>
      </c>
      <c r="O47" s="70">
        <f>PRECEDENT!O47+'LUNA DE RAPORTARE'!O47</f>
        <v>1</v>
      </c>
      <c r="P47" s="70">
        <f>PRECEDENT!P47+'LUNA DE RAPORTARE'!P47</f>
        <v>1</v>
      </c>
      <c r="Q47" s="116">
        <f>PRECEDENT!Q47+'LUNA DE RAPORTARE'!Q47</f>
        <v>0</v>
      </c>
      <c r="R47" s="116">
        <f>PRECEDENT!R47+'LUNA DE RAPORTARE'!R47</f>
        <v>0</v>
      </c>
      <c r="S47" s="116">
        <f>PRECEDENT!S47+'LUNA DE RAPORTARE'!S47</f>
        <v>0</v>
      </c>
      <c r="T47" s="116">
        <f>PRECEDENT!T47+'LUNA DE RAPORTARE'!T47</f>
        <v>1</v>
      </c>
      <c r="U47" s="116">
        <f>PRECEDENT!U47+'LUNA DE RAPORTARE'!U47</f>
        <v>1</v>
      </c>
      <c r="V47" s="116">
        <f>PRECEDENT!V47+'LUNA DE RAPORTARE'!V47</f>
        <v>0</v>
      </c>
      <c r="W47" s="116">
        <f>PRECEDENT!W47+'LUNA DE RAPORTARE'!W47</f>
        <v>0</v>
      </c>
      <c r="X47" s="116">
        <f>PRECEDENT!X47+'LUNA DE RAPORTARE'!X47</f>
        <v>2</v>
      </c>
      <c r="Y47" s="116">
        <f>PRECEDENT!Y47+'LUNA DE RAPORTARE'!Y47</f>
        <v>0</v>
      </c>
      <c r="Z47" s="116">
        <f>PRECEDENT!Z47+'LUNA DE RAPORTARE'!Z47</f>
        <v>0</v>
      </c>
      <c r="AA47" s="116">
        <f>PRECEDENT!AA47+'LUNA DE RAPORTARE'!AA47</f>
        <v>0</v>
      </c>
      <c r="AB47" s="116">
        <f>PRECEDENT!AB47+'LUNA DE RAPORTARE'!AB47</f>
        <v>0</v>
      </c>
      <c r="AC47" s="116">
        <f>PRECEDENT!AC47+'LUNA DE RAPORTARE'!AC47</f>
        <v>0</v>
      </c>
      <c r="AD47" s="116">
        <f>PRECEDENT!AD47+'LUNA DE RAPORTARE'!AD47</f>
        <v>0</v>
      </c>
      <c r="AE47" s="116">
        <f>PRECEDENT!AE47+'LUNA DE RAPORTARE'!AE47</f>
        <v>0</v>
      </c>
      <c r="AF47" s="116">
        <f>PRECEDENT!AF47+'LUNA DE RAPORTARE'!AF47</f>
        <v>0</v>
      </c>
      <c r="AG47" s="116">
        <f>PRECEDENT!AG47+'LUNA DE RAPORTARE'!AG47</f>
        <v>0</v>
      </c>
      <c r="AH47" s="116">
        <f>PRECEDENT!AH47+'LUNA DE RAPORTARE'!AH47</f>
        <v>0</v>
      </c>
      <c r="AI47" s="116">
        <f>PRECEDENT!AI47+'LUNA DE RAPORTARE'!AI47</f>
        <v>0</v>
      </c>
      <c r="AJ47" s="116">
        <f>PRECEDENT!AJ47+'LUNA DE RAPORTARE'!AJ47</f>
        <v>0</v>
      </c>
      <c r="AK47" s="116">
        <f>PRECEDENT!AK47+'LUNA DE RAPORTARE'!AK47</f>
        <v>0</v>
      </c>
      <c r="AL47" s="116">
        <f>PRECEDENT!AL47+'LUNA DE RAPORTARE'!AL47</f>
        <v>0</v>
      </c>
      <c r="AM47" s="116">
        <f>PRECEDENT!AM47+'LUNA DE RAPORTARE'!AM47</f>
        <v>0</v>
      </c>
      <c r="AN47" s="116">
        <f>PRECEDENT!AN47+'LUNA DE RAPORTARE'!AN47</f>
        <v>0</v>
      </c>
      <c r="AO47" s="116">
        <f>PRECEDENT!AO47+'LUNA DE RAPORTARE'!AO47</f>
        <v>0</v>
      </c>
      <c r="AP47" s="116">
        <f>PRECEDENT!AP47+'LUNA DE RAPORTARE'!AP47</f>
        <v>0</v>
      </c>
      <c r="AQ47" s="116">
        <f>PRECEDENT!AQ47+'LUNA DE RAPORTARE'!AQ47</f>
        <v>0</v>
      </c>
      <c r="AR47" s="116">
        <f>PRECEDENT!AR47+'LUNA DE RAPORTARE'!AR47</f>
        <v>0</v>
      </c>
      <c r="AS47" s="116">
        <f>PRECEDENT!AS47+'LUNA DE RAPORTARE'!AS47</f>
        <v>2</v>
      </c>
      <c r="AT47" s="37"/>
      <c r="AU47" s="43" t="str">
        <f>IF(H17&lt;=G17," ","GRESEALA")</f>
        <v xml:space="preserve"> </v>
      </c>
      <c r="AV47" s="43" t="str">
        <f>IF(H18&lt;=G18," ","GRESEALA")</f>
        <v xml:space="preserve"> </v>
      </c>
      <c r="AW47" s="43" t="str">
        <f>IF(H19&lt;=G19," ","GRESEALA")</f>
        <v xml:space="preserve"> </v>
      </c>
      <c r="AX47" s="43" t="str">
        <f>IF(H20&lt;=G20," ","GRESEALA")</f>
        <v xml:space="preserve"> </v>
      </c>
      <c r="AY47" s="43" t="str">
        <f>IF(H21&lt;=G21," ","GRESEALA")</f>
        <v xml:space="preserve"> </v>
      </c>
      <c r="AZ47" s="43" t="str">
        <f>IF(H22&lt;=G22," ","GRESEALA")</f>
        <v xml:space="preserve"> </v>
      </c>
      <c r="BA47" s="43" t="str">
        <f>IF(H23&lt;=G23," ","GRESEALA")</f>
        <v xml:space="preserve"> </v>
      </c>
      <c r="BB47" s="43" t="str">
        <f>IF(H24&lt;=G24," ","GRESEALA")</f>
        <v xml:space="preserve"> </v>
      </c>
      <c r="BC47" s="43" t="str">
        <f>IF(H25&lt;=G25," ","GRESEALA")</f>
        <v xml:space="preserve"> </v>
      </c>
      <c r="BD47" s="43" t="str">
        <f>IF(H26&lt;=G26," ","GRESEALA")</f>
        <v xml:space="preserve"> </v>
      </c>
      <c r="BE47" s="43" t="str">
        <f>IF(H27&lt;=G27," ","GRESEALA")</f>
        <v xml:space="preserve"> </v>
      </c>
      <c r="BF47" s="43" t="str">
        <f>IF(H28&lt;=G28," ","GRESEALA")</f>
        <v xml:space="preserve"> </v>
      </c>
      <c r="BG47" s="43" t="str">
        <f>IF(H29&lt;=G29," ","GRESEALA")</f>
        <v xml:space="preserve"> </v>
      </c>
      <c r="BH47" s="43" t="str">
        <f>IF(H30&lt;=G30," ","GRESEALA")</f>
        <v xml:space="preserve"> </v>
      </c>
      <c r="BI47" s="43" t="str">
        <f>IF(H31&lt;=G31," ","GRESEALA")</f>
        <v xml:space="preserve"> </v>
      </c>
      <c r="BJ47" s="43" t="str">
        <f>IF(H32&lt;=G32," ","GRESEALA")</f>
        <v xml:space="preserve"> </v>
      </c>
      <c r="BK47" s="43" t="str">
        <f>IF(H33&lt;=G33," ","GRESEALA")</f>
        <v xml:space="preserve"> </v>
      </c>
    </row>
    <row r="48" spans="2:64" s="132" customFormat="1" ht="36" x14ac:dyDescent="0.35">
      <c r="B48" s="127">
        <v>9</v>
      </c>
      <c r="C48" s="128" t="s">
        <v>108</v>
      </c>
      <c r="D48" s="129">
        <f>PRECEDENT!D48+'LUNA DE RAPORTARE'!D48</f>
        <v>114</v>
      </c>
      <c r="E48" s="129">
        <f>PRECEDENT!E48+'LUNA DE RAPORTARE'!E48</f>
        <v>57</v>
      </c>
      <c r="F48" s="129">
        <f>PRECEDENT!F48+'LUNA DE RAPORTARE'!F48</f>
        <v>57</v>
      </c>
      <c r="G48" s="129">
        <f>PRECEDENT!G48+'LUNA DE RAPORTARE'!G48</f>
        <v>30</v>
      </c>
      <c r="H48" s="129">
        <f>PRECEDENT!H48+'LUNA DE RAPORTARE'!H48</f>
        <v>30</v>
      </c>
      <c r="I48" s="129">
        <f>PRECEDENT!I48+'LUNA DE RAPORTARE'!I48</f>
        <v>14</v>
      </c>
      <c r="J48" s="129">
        <f>PRECEDENT!J48+'LUNA DE RAPORTARE'!J48</f>
        <v>14</v>
      </c>
      <c r="K48" s="129">
        <f>PRECEDENT!K48+'LUNA DE RAPORTARE'!K48</f>
        <v>13</v>
      </c>
      <c r="L48" s="129">
        <f>PRECEDENT!L48+'LUNA DE RAPORTARE'!L48</f>
        <v>18</v>
      </c>
      <c r="M48" s="129">
        <f>PRECEDENT!M48+'LUNA DE RAPORTARE'!M48</f>
        <v>39</v>
      </c>
      <c r="N48" s="129">
        <f>PRECEDENT!N48+'LUNA DE RAPORTARE'!N48</f>
        <v>6</v>
      </c>
      <c r="O48" s="139">
        <f>PRECEDENT!O48+'LUNA DE RAPORTARE'!O48</f>
        <v>47</v>
      </c>
      <c r="P48" s="139">
        <f>PRECEDENT!P48+'LUNA DE RAPORTARE'!P48</f>
        <v>67</v>
      </c>
      <c r="Q48" s="129">
        <f>PRECEDENT!Q48+'LUNA DE RAPORTARE'!Q48</f>
        <v>1</v>
      </c>
      <c r="R48" s="129">
        <f>PRECEDENT!R48+'LUNA DE RAPORTARE'!R48</f>
        <v>0</v>
      </c>
      <c r="S48" s="129">
        <f>PRECEDENT!S48+'LUNA DE RAPORTARE'!S48</f>
        <v>21</v>
      </c>
      <c r="T48" s="129">
        <f>PRECEDENT!T48+'LUNA DE RAPORTARE'!T48</f>
        <v>16</v>
      </c>
      <c r="U48" s="129">
        <f>PRECEDENT!U48+'LUNA DE RAPORTARE'!U48</f>
        <v>45</v>
      </c>
      <c r="V48" s="129">
        <f>PRECEDENT!V48+'LUNA DE RAPORTARE'!V48</f>
        <v>4</v>
      </c>
      <c r="W48" s="129">
        <f>PRECEDENT!W48+'LUNA DE RAPORTARE'!W48</f>
        <v>27</v>
      </c>
      <c r="X48" s="129">
        <f>PRECEDENT!X48+'LUNA DE RAPORTARE'!X48</f>
        <v>79</v>
      </c>
      <c r="Y48" s="129">
        <f>PRECEDENT!Y48+'LUNA DE RAPORTARE'!Y48</f>
        <v>35</v>
      </c>
      <c r="Z48" s="129">
        <f>PRECEDENT!Z48+'LUNA DE RAPORTARE'!Z48</f>
        <v>0</v>
      </c>
      <c r="AA48" s="129">
        <f>PRECEDENT!AA48+'LUNA DE RAPORTARE'!AA48</f>
        <v>0</v>
      </c>
      <c r="AB48" s="129">
        <f>PRECEDENT!AB48+'LUNA DE RAPORTARE'!AB48</f>
        <v>0</v>
      </c>
      <c r="AC48" s="129">
        <f>PRECEDENT!AC48+'LUNA DE RAPORTARE'!AC48</f>
        <v>4</v>
      </c>
      <c r="AD48" s="129">
        <f>PRECEDENT!AD48+'LUNA DE RAPORTARE'!AD48</f>
        <v>2</v>
      </c>
      <c r="AE48" s="129">
        <f>PRECEDENT!AE48+'LUNA DE RAPORTARE'!AE48</f>
        <v>0</v>
      </c>
      <c r="AF48" s="129">
        <f>PRECEDENT!AF48+'LUNA DE RAPORTARE'!AF48</f>
        <v>2</v>
      </c>
      <c r="AG48" s="129">
        <f>PRECEDENT!AG48+'LUNA DE RAPORTARE'!AG48</f>
        <v>0</v>
      </c>
      <c r="AH48" s="129">
        <f>PRECEDENT!AH48+'LUNA DE RAPORTARE'!AH48</f>
        <v>0</v>
      </c>
      <c r="AI48" s="129">
        <f>PRECEDENT!AI48+'LUNA DE RAPORTARE'!AI48</f>
        <v>0</v>
      </c>
      <c r="AJ48" s="129">
        <f>PRECEDENT!AJ48+'LUNA DE RAPORTARE'!AJ48</f>
        <v>0</v>
      </c>
      <c r="AK48" s="129">
        <f>PRECEDENT!AK48+'LUNA DE RAPORTARE'!AK48</f>
        <v>0</v>
      </c>
      <c r="AL48" s="129">
        <f>PRECEDENT!AL48+'LUNA DE RAPORTARE'!AL48</f>
        <v>0</v>
      </c>
      <c r="AM48" s="129">
        <f>PRECEDENT!AM48+'LUNA DE RAPORTARE'!AM48</f>
        <v>0</v>
      </c>
      <c r="AN48" s="129">
        <f>PRECEDENT!AN48+'LUNA DE RAPORTARE'!AN48</f>
        <v>0</v>
      </c>
      <c r="AO48" s="129">
        <f>PRECEDENT!AO48+'LUNA DE RAPORTARE'!AO48</f>
        <v>0</v>
      </c>
      <c r="AP48" s="129">
        <f>PRECEDENT!AP48+'LUNA DE RAPORTARE'!AP48</f>
        <v>0</v>
      </c>
      <c r="AQ48" s="129">
        <f>PRECEDENT!AQ48+'LUNA DE RAPORTARE'!AQ48</f>
        <v>0</v>
      </c>
      <c r="AR48" s="129">
        <f>PRECEDENT!AR48+'LUNA DE RAPORTARE'!AR48</f>
        <v>3</v>
      </c>
      <c r="AS48" s="129">
        <f>PRECEDENT!AS48+'LUNA DE RAPORTARE'!AS48</f>
        <v>114</v>
      </c>
      <c r="AT48" s="133"/>
      <c r="AU48" s="131" t="str">
        <f>IF(H34&lt;=G34," ","GRESEALA")</f>
        <v xml:space="preserve"> </v>
      </c>
      <c r="AV48" s="131" t="str">
        <f>IF(H35&lt;=G35," ","GRESEALA")</f>
        <v xml:space="preserve"> </v>
      </c>
      <c r="AW48" s="131" t="str">
        <f>IF(H36&lt;=G36," ","GRESEALA")</f>
        <v xml:space="preserve"> </v>
      </c>
      <c r="AX48" s="131" t="str">
        <f>IF(H37&lt;=G37," ","GRESEALA")</f>
        <v xml:space="preserve"> </v>
      </c>
      <c r="AY48" s="131" t="str">
        <f>IF(H38&lt;=G38," ","GRESEALA")</f>
        <v xml:space="preserve"> </v>
      </c>
      <c r="AZ48" s="131" t="str">
        <f>IF(H39&lt;=G39," ","GRESEALA")</f>
        <v xml:space="preserve"> </v>
      </c>
      <c r="BA48" s="131" t="str">
        <f>IF(H40&lt;=G40," ","GRESEALA")</f>
        <v xml:space="preserve"> </v>
      </c>
      <c r="BB48" s="131" t="str">
        <f>IF(H41&lt;=G41," ","GRESEALA")</f>
        <v xml:space="preserve"> </v>
      </c>
      <c r="BC48" s="131" t="str">
        <f>IF(H42&lt;=G42," ","GRESEALA")</f>
        <v xml:space="preserve"> </v>
      </c>
      <c r="BD48" s="131" t="str">
        <f>IF(H43&lt;=G43," ","GRESEALA")</f>
        <v xml:space="preserve"> </v>
      </c>
      <c r="BE48" s="131" t="str">
        <f>IF(H44&lt;=G44," ","GRESEALA")</f>
        <v xml:space="preserve"> </v>
      </c>
      <c r="BF48" s="131" t="str">
        <f>IF(H45&lt;=G45," ","GRESEALA")</f>
        <v xml:space="preserve"> </v>
      </c>
      <c r="BG48" s="131" t="str">
        <f>IF(H46&lt;=G46," ","GRESEALA")</f>
        <v xml:space="preserve"> </v>
      </c>
      <c r="BH48" s="131" t="str">
        <f>IF(H47&lt;=G47," ","GRESEALA")</f>
        <v xml:space="preserve"> </v>
      </c>
      <c r="BI48" s="131" t="str">
        <f>IF(H48&lt;=G48," ","GRESEALA")</f>
        <v xml:space="preserve"> </v>
      </c>
      <c r="BJ48" s="131" t="str">
        <f>IF(H49&lt;=G49," ","GRESEALA")</f>
        <v xml:space="preserve"> </v>
      </c>
      <c r="BK48" s="131" t="str">
        <f>IF(H50&lt;=G50," ","GRESEALA")</f>
        <v xml:space="preserve"> </v>
      </c>
    </row>
    <row r="49" spans="2:64" s="38" customFormat="1" ht="36" x14ac:dyDescent="0.35">
      <c r="B49" s="35" t="s">
        <v>109</v>
      </c>
      <c r="C49" s="125" t="s">
        <v>110</v>
      </c>
      <c r="D49" s="116">
        <f>PRECEDENT!D49+'LUNA DE RAPORTARE'!D49</f>
        <v>81</v>
      </c>
      <c r="E49" s="116">
        <f>PRECEDENT!E49+'LUNA DE RAPORTARE'!E49</f>
        <v>27</v>
      </c>
      <c r="F49" s="116">
        <f>PRECEDENT!F49+'LUNA DE RAPORTARE'!F49</f>
        <v>54</v>
      </c>
      <c r="G49" s="116">
        <f>PRECEDENT!G49+'LUNA DE RAPORTARE'!G49</f>
        <v>18</v>
      </c>
      <c r="H49" s="116">
        <f>PRECEDENT!H49+'LUNA DE RAPORTARE'!H49</f>
        <v>18</v>
      </c>
      <c r="I49" s="116">
        <f>PRECEDENT!I49+'LUNA DE RAPORTARE'!I49</f>
        <v>10</v>
      </c>
      <c r="J49" s="116">
        <f>PRECEDENT!J49+'LUNA DE RAPORTARE'!J49</f>
        <v>10</v>
      </c>
      <c r="K49" s="116">
        <f>PRECEDENT!K49+'LUNA DE RAPORTARE'!K49</f>
        <v>6</v>
      </c>
      <c r="L49" s="116">
        <f>PRECEDENT!L49+'LUNA DE RAPORTARE'!L49</f>
        <v>14</v>
      </c>
      <c r="M49" s="116">
        <f>PRECEDENT!M49+'LUNA DE RAPORTARE'!M49</f>
        <v>33</v>
      </c>
      <c r="N49" s="116">
        <f>PRECEDENT!N49+'LUNA DE RAPORTARE'!N49</f>
        <v>6</v>
      </c>
      <c r="O49" s="70">
        <f>PRECEDENT!O49+'LUNA DE RAPORTARE'!O49</f>
        <v>31</v>
      </c>
      <c r="P49" s="70">
        <f>PRECEDENT!P49+'LUNA DE RAPORTARE'!P49</f>
        <v>50</v>
      </c>
      <c r="Q49" s="116">
        <f>PRECEDENT!Q49+'LUNA DE RAPORTARE'!Q49</f>
        <v>0</v>
      </c>
      <c r="R49" s="116">
        <f>PRECEDENT!R49+'LUNA DE RAPORTARE'!R49</f>
        <v>0</v>
      </c>
      <c r="S49" s="116">
        <f>PRECEDENT!S49+'LUNA DE RAPORTARE'!S49</f>
        <v>17</v>
      </c>
      <c r="T49" s="116">
        <f>PRECEDENT!T49+'LUNA DE RAPORTARE'!T49</f>
        <v>13</v>
      </c>
      <c r="U49" s="116">
        <f>PRECEDENT!U49+'LUNA DE RAPORTARE'!U49</f>
        <v>38</v>
      </c>
      <c r="V49" s="116">
        <f>PRECEDENT!V49+'LUNA DE RAPORTARE'!V49</f>
        <v>4</v>
      </c>
      <c r="W49" s="116">
        <f>PRECEDENT!W49+'LUNA DE RAPORTARE'!W49</f>
        <v>9</v>
      </c>
      <c r="X49" s="116">
        <f>PRECEDENT!X49+'LUNA DE RAPORTARE'!X49</f>
        <v>53</v>
      </c>
      <c r="Y49" s="116">
        <f>PRECEDENT!Y49+'LUNA DE RAPORTARE'!Y49</f>
        <v>28</v>
      </c>
      <c r="Z49" s="116">
        <f>PRECEDENT!Z49+'LUNA DE RAPORTARE'!Z49</f>
        <v>0</v>
      </c>
      <c r="AA49" s="116">
        <f>PRECEDENT!AA49+'LUNA DE RAPORTARE'!AA49</f>
        <v>0</v>
      </c>
      <c r="AB49" s="116">
        <f>PRECEDENT!AB49+'LUNA DE RAPORTARE'!AB49</f>
        <v>0</v>
      </c>
      <c r="AC49" s="116">
        <f>PRECEDENT!AC49+'LUNA DE RAPORTARE'!AC49</f>
        <v>4</v>
      </c>
      <c r="AD49" s="116">
        <f>PRECEDENT!AD49+'LUNA DE RAPORTARE'!AD49</f>
        <v>2</v>
      </c>
      <c r="AE49" s="116">
        <f>PRECEDENT!AE49+'LUNA DE RAPORTARE'!AE49</f>
        <v>0</v>
      </c>
      <c r="AF49" s="116">
        <f>PRECEDENT!AF49+'LUNA DE RAPORTARE'!AF49</f>
        <v>1</v>
      </c>
      <c r="AG49" s="116">
        <f>PRECEDENT!AG49+'LUNA DE RAPORTARE'!AG49</f>
        <v>0</v>
      </c>
      <c r="AH49" s="116">
        <f>PRECEDENT!AH49+'LUNA DE RAPORTARE'!AH49</f>
        <v>0</v>
      </c>
      <c r="AI49" s="116">
        <f>PRECEDENT!AI49+'LUNA DE RAPORTARE'!AI49</f>
        <v>0</v>
      </c>
      <c r="AJ49" s="116">
        <f>PRECEDENT!AJ49+'LUNA DE RAPORTARE'!AJ49</f>
        <v>0</v>
      </c>
      <c r="AK49" s="116">
        <f>PRECEDENT!AK49+'LUNA DE RAPORTARE'!AK49</f>
        <v>0</v>
      </c>
      <c r="AL49" s="116">
        <f>PRECEDENT!AL49+'LUNA DE RAPORTARE'!AL49</f>
        <v>0</v>
      </c>
      <c r="AM49" s="116">
        <f>PRECEDENT!AM49+'LUNA DE RAPORTARE'!AM49</f>
        <v>0</v>
      </c>
      <c r="AN49" s="116">
        <f>PRECEDENT!AN49+'LUNA DE RAPORTARE'!AN49</f>
        <v>0</v>
      </c>
      <c r="AO49" s="116">
        <f>PRECEDENT!AO49+'LUNA DE RAPORTARE'!AO49</f>
        <v>0</v>
      </c>
      <c r="AP49" s="116">
        <f>PRECEDENT!AP49+'LUNA DE RAPORTARE'!AP49</f>
        <v>0</v>
      </c>
      <c r="AQ49" s="116">
        <f>PRECEDENT!AQ49+'LUNA DE RAPORTARE'!AQ49</f>
        <v>0</v>
      </c>
      <c r="AR49" s="116">
        <f>PRECEDENT!AR49+'LUNA DE RAPORTARE'!AR49</f>
        <v>0</v>
      </c>
      <c r="AS49" s="116">
        <f>PRECEDENT!AS49+'LUNA DE RAPORTARE'!AS49</f>
        <v>81</v>
      </c>
      <c r="AT49" s="37"/>
      <c r="AU49" s="43" t="str">
        <f>IF(H51&lt;=G51," ","GRESEALA")</f>
        <v xml:space="preserve"> </v>
      </c>
      <c r="AV49" s="43" t="str">
        <f>IF(H52&lt;=G52," ","GRESEALA")</f>
        <v xml:space="preserve"> </v>
      </c>
      <c r="AW49" s="43" t="str">
        <f>IF(H53&lt;=G53," ","GRESEALA")</f>
        <v xml:space="preserve"> </v>
      </c>
      <c r="AX49" s="43" t="str">
        <f>IF(H54&lt;=G54," ","GRESEALA")</f>
        <v xml:space="preserve"> </v>
      </c>
      <c r="AY49" s="43" t="str">
        <f>IF(H55&lt;=G55," ","GRESEALA")</f>
        <v xml:space="preserve"> </v>
      </c>
      <c r="AZ49" s="43" t="str">
        <f>IF(H56&lt;=G56," ","GRESEALA")</f>
        <v xml:space="preserve"> </v>
      </c>
      <c r="BA49" s="43" t="str">
        <f>IF(H57&lt;=G57," ","GRESEALA")</f>
        <v xml:space="preserve"> </v>
      </c>
      <c r="BB49" s="43" t="str">
        <f>IF(H58&lt;=G58," ","GRESEALA")</f>
        <v xml:space="preserve"> </v>
      </c>
      <c r="BC49" s="43" t="str">
        <f>IF(H59&lt;=G59," ","GRESEALA")</f>
        <v xml:space="preserve"> </v>
      </c>
      <c r="BD49" s="43" t="str">
        <f>IF(H60&lt;=G60," ","GRESEALA")</f>
        <v xml:space="preserve"> </v>
      </c>
      <c r="BE49" s="43" t="str">
        <f>IF(H61&lt;=G61," ","GRESEALA")</f>
        <v xml:space="preserve"> </v>
      </c>
      <c r="BF49" s="43" t="str">
        <f>IF(H62&lt;=G62," ","GRESEALA")</f>
        <v xml:space="preserve"> </v>
      </c>
      <c r="BG49" s="43" t="str">
        <f>IF(H63&lt;=G63," ","GRESEALA")</f>
        <v xml:space="preserve"> </v>
      </c>
      <c r="BH49" s="43" t="str">
        <f>IF(H64&lt;=G64," ","GRESEALA")</f>
        <v xml:space="preserve"> </v>
      </c>
      <c r="BI49" s="43" t="str">
        <f>IF(H65&lt;=G65," ","GRESEALA")</f>
        <v xml:space="preserve"> </v>
      </c>
      <c r="BJ49" s="43" t="str">
        <f>IF(H66&lt;=G66," ","GRESEALA")</f>
        <v xml:space="preserve"> </v>
      </c>
      <c r="BK49" s="43" t="str">
        <f>IF(H67&lt;=G67," ","GRESEALA")</f>
        <v xml:space="preserve"> </v>
      </c>
    </row>
    <row r="50" spans="2:64" s="38" customFormat="1" ht="36" x14ac:dyDescent="0.35">
      <c r="B50" s="35" t="s">
        <v>111</v>
      </c>
      <c r="C50" s="125" t="s">
        <v>112</v>
      </c>
      <c r="D50" s="116">
        <f>PRECEDENT!D50+'LUNA DE RAPORTARE'!D50</f>
        <v>29</v>
      </c>
      <c r="E50" s="116">
        <f>PRECEDENT!E50+'LUNA DE RAPORTARE'!E50</f>
        <v>27</v>
      </c>
      <c r="F50" s="116">
        <f>PRECEDENT!F50+'LUNA DE RAPORTARE'!F50</f>
        <v>2</v>
      </c>
      <c r="G50" s="116">
        <f>PRECEDENT!G50+'LUNA DE RAPORTARE'!G50</f>
        <v>9</v>
      </c>
      <c r="H50" s="116">
        <f>PRECEDENT!H50+'LUNA DE RAPORTARE'!H50</f>
        <v>9</v>
      </c>
      <c r="I50" s="116">
        <f>PRECEDENT!I50+'LUNA DE RAPORTARE'!I50</f>
        <v>4</v>
      </c>
      <c r="J50" s="116">
        <f>PRECEDENT!J50+'LUNA DE RAPORTARE'!J50</f>
        <v>4</v>
      </c>
      <c r="K50" s="116">
        <f>PRECEDENT!K50+'LUNA DE RAPORTARE'!K50</f>
        <v>6</v>
      </c>
      <c r="L50" s="116">
        <f>PRECEDENT!L50+'LUNA DE RAPORTARE'!L50</f>
        <v>4</v>
      </c>
      <c r="M50" s="116">
        <f>PRECEDENT!M50+'LUNA DE RAPORTARE'!M50</f>
        <v>6</v>
      </c>
      <c r="N50" s="116">
        <f>PRECEDENT!N50+'LUNA DE RAPORTARE'!N50</f>
        <v>0</v>
      </c>
      <c r="O50" s="70">
        <f>PRECEDENT!O50+'LUNA DE RAPORTARE'!O50</f>
        <v>12</v>
      </c>
      <c r="P50" s="70">
        <f>PRECEDENT!P50+'LUNA DE RAPORTARE'!P50</f>
        <v>17</v>
      </c>
      <c r="Q50" s="116">
        <f>PRECEDENT!Q50+'LUNA DE RAPORTARE'!Q50</f>
        <v>1</v>
      </c>
      <c r="R50" s="116">
        <f>PRECEDENT!R50+'LUNA DE RAPORTARE'!R50</f>
        <v>0</v>
      </c>
      <c r="S50" s="116">
        <f>PRECEDENT!S50+'LUNA DE RAPORTARE'!S50</f>
        <v>4</v>
      </c>
      <c r="T50" s="116">
        <f>PRECEDENT!T50+'LUNA DE RAPORTARE'!T50</f>
        <v>3</v>
      </c>
      <c r="U50" s="116">
        <f>PRECEDENT!U50+'LUNA DE RAPORTARE'!U50</f>
        <v>6</v>
      </c>
      <c r="V50" s="116">
        <f>PRECEDENT!V50+'LUNA DE RAPORTARE'!V50</f>
        <v>0</v>
      </c>
      <c r="W50" s="116">
        <f>PRECEDENT!W50+'LUNA DE RAPORTARE'!W50</f>
        <v>15</v>
      </c>
      <c r="X50" s="116">
        <f>PRECEDENT!X50+'LUNA DE RAPORTARE'!X50</f>
        <v>23</v>
      </c>
      <c r="Y50" s="116">
        <f>PRECEDENT!Y50+'LUNA DE RAPORTARE'!Y50</f>
        <v>6</v>
      </c>
      <c r="Z50" s="116">
        <f>PRECEDENT!Z50+'LUNA DE RAPORTARE'!Z50</f>
        <v>0</v>
      </c>
      <c r="AA50" s="116">
        <f>PRECEDENT!AA50+'LUNA DE RAPORTARE'!AA50</f>
        <v>0</v>
      </c>
      <c r="AB50" s="116">
        <f>PRECEDENT!AB50+'LUNA DE RAPORTARE'!AB50</f>
        <v>0</v>
      </c>
      <c r="AC50" s="116">
        <f>PRECEDENT!AC50+'LUNA DE RAPORTARE'!AC50</f>
        <v>0</v>
      </c>
      <c r="AD50" s="116">
        <f>PRECEDENT!AD50+'LUNA DE RAPORTARE'!AD50</f>
        <v>0</v>
      </c>
      <c r="AE50" s="116">
        <f>PRECEDENT!AE50+'LUNA DE RAPORTARE'!AE50</f>
        <v>0</v>
      </c>
      <c r="AF50" s="116">
        <f>PRECEDENT!AF50+'LUNA DE RAPORTARE'!AF50</f>
        <v>1</v>
      </c>
      <c r="AG50" s="116">
        <f>PRECEDENT!AG50+'LUNA DE RAPORTARE'!AG50</f>
        <v>0</v>
      </c>
      <c r="AH50" s="116">
        <f>PRECEDENT!AH50+'LUNA DE RAPORTARE'!AH50</f>
        <v>0</v>
      </c>
      <c r="AI50" s="116">
        <f>PRECEDENT!AI50+'LUNA DE RAPORTARE'!AI50</f>
        <v>0</v>
      </c>
      <c r="AJ50" s="116">
        <f>PRECEDENT!AJ50+'LUNA DE RAPORTARE'!AJ50</f>
        <v>0</v>
      </c>
      <c r="AK50" s="116">
        <f>PRECEDENT!AK50+'LUNA DE RAPORTARE'!AK50</f>
        <v>0</v>
      </c>
      <c r="AL50" s="116">
        <f>PRECEDENT!AL50+'LUNA DE RAPORTARE'!AL50</f>
        <v>0</v>
      </c>
      <c r="AM50" s="116">
        <f>PRECEDENT!AM50+'LUNA DE RAPORTARE'!AM50</f>
        <v>0</v>
      </c>
      <c r="AN50" s="116">
        <f>PRECEDENT!AN50+'LUNA DE RAPORTARE'!AN50</f>
        <v>0</v>
      </c>
      <c r="AO50" s="116">
        <f>PRECEDENT!AO50+'LUNA DE RAPORTARE'!AO50</f>
        <v>0</v>
      </c>
      <c r="AP50" s="116">
        <f>PRECEDENT!AP50+'LUNA DE RAPORTARE'!AP50</f>
        <v>0</v>
      </c>
      <c r="AQ50" s="116">
        <f>PRECEDENT!AQ50+'LUNA DE RAPORTARE'!AQ50</f>
        <v>0</v>
      </c>
      <c r="AR50" s="116">
        <f>PRECEDENT!AR50+'LUNA DE RAPORTARE'!AR50</f>
        <v>3</v>
      </c>
      <c r="AS50" s="116">
        <f>PRECEDENT!AS50+'LUNA DE RAPORTARE'!AS50</f>
        <v>29</v>
      </c>
      <c r="AT50" s="37"/>
      <c r="AU50" s="43" t="str">
        <f>IF(E52+F52=D52," ","GRESEALA")</f>
        <v xml:space="preserve"> </v>
      </c>
      <c r="AV50" s="43" t="str">
        <f>IF(G52+K52+I52+L52++M52=D52," ","GRESEALA")</f>
        <v xml:space="preserve"> </v>
      </c>
      <c r="AW50" s="43" t="str">
        <f>IF(O52+P52=D52," ","GRESEALA")</f>
        <v xml:space="preserve"> </v>
      </c>
      <c r="AX50" s="43" t="str">
        <f>IF(Q52+S52+T52+U52+V52+W52=D52," ","GRESEALA")</f>
        <v xml:space="preserve"> </v>
      </c>
      <c r="AY50" s="43" t="str">
        <f>IF(X52+Y52+Z52=D52," ","GRESEALA")</f>
        <v xml:space="preserve"> </v>
      </c>
      <c r="AZ50" s="43" t="str">
        <f>IF(AA52+AC52+AE52+AF52+AG52+AH52+AI52+AJ52+AK52+AL52+AM52+AN52+AO52+AP52+AQ52+AR52+AS52&gt;=D52," ","GRESEALA")</f>
        <v xml:space="preserve"> </v>
      </c>
      <c r="BA50" s="43" t="str">
        <f>IF(E36&lt;=E13," ","GRESEALA")</f>
        <v xml:space="preserve"> </v>
      </c>
      <c r="BB50" s="43" t="str">
        <f>IF(F36&lt;=F13," ","GRESEALA")</f>
        <v xml:space="preserve"> </v>
      </c>
      <c r="BC50" s="43" t="str">
        <f>IF(G36&lt;=G13," ","GRESEALA")</f>
        <v xml:space="preserve"> </v>
      </c>
      <c r="BD50" s="43" t="str">
        <f>IF(H36&lt;=H13," ","GRESEALA")</f>
        <v xml:space="preserve"> </v>
      </c>
      <c r="BE50" s="43" t="str">
        <f t="shared" ref="BE50:BK50" si="23">IF(K36&lt;=K13," ","GRESEALA")</f>
        <v xml:space="preserve"> </v>
      </c>
      <c r="BF50" s="43" t="str">
        <f t="shared" si="23"/>
        <v xml:space="preserve"> </v>
      </c>
      <c r="BG50" s="43" t="str">
        <f t="shared" si="23"/>
        <v xml:space="preserve"> </v>
      </c>
      <c r="BH50" s="43" t="str">
        <f t="shared" si="23"/>
        <v xml:space="preserve"> </v>
      </c>
      <c r="BI50" s="43" t="str">
        <f t="shared" si="23"/>
        <v xml:space="preserve"> </v>
      </c>
      <c r="BJ50" s="43" t="str">
        <f t="shared" si="23"/>
        <v xml:space="preserve"> </v>
      </c>
      <c r="BK50" s="43" t="str">
        <f t="shared" si="23"/>
        <v xml:space="preserve"> </v>
      </c>
    </row>
    <row r="51" spans="2:64" s="38" customFormat="1" x14ac:dyDescent="0.35">
      <c r="B51" s="35" t="s">
        <v>113</v>
      </c>
      <c r="C51" s="125" t="s">
        <v>114</v>
      </c>
      <c r="D51" s="116">
        <f>PRECEDENT!D51+'LUNA DE RAPORTARE'!D51</f>
        <v>4</v>
      </c>
      <c r="E51" s="116">
        <f>PRECEDENT!E51+'LUNA DE RAPORTARE'!E51</f>
        <v>3</v>
      </c>
      <c r="F51" s="116">
        <f>PRECEDENT!F51+'LUNA DE RAPORTARE'!F51</f>
        <v>1</v>
      </c>
      <c r="G51" s="116">
        <f>PRECEDENT!G51+'LUNA DE RAPORTARE'!G51</f>
        <v>3</v>
      </c>
      <c r="H51" s="116">
        <f>PRECEDENT!H51+'LUNA DE RAPORTARE'!H51</f>
        <v>3</v>
      </c>
      <c r="I51" s="116">
        <f>PRECEDENT!I51+'LUNA DE RAPORTARE'!I51</f>
        <v>0</v>
      </c>
      <c r="J51" s="116">
        <f>PRECEDENT!J51+'LUNA DE RAPORTARE'!J51</f>
        <v>0</v>
      </c>
      <c r="K51" s="116">
        <f>PRECEDENT!K51+'LUNA DE RAPORTARE'!K51</f>
        <v>1</v>
      </c>
      <c r="L51" s="116">
        <f>PRECEDENT!L51+'LUNA DE RAPORTARE'!L51</f>
        <v>0</v>
      </c>
      <c r="M51" s="116">
        <f>PRECEDENT!M51+'LUNA DE RAPORTARE'!M51</f>
        <v>0</v>
      </c>
      <c r="N51" s="116">
        <f>PRECEDENT!N51+'LUNA DE RAPORTARE'!N51</f>
        <v>0</v>
      </c>
      <c r="O51" s="70">
        <f>PRECEDENT!O51+'LUNA DE RAPORTARE'!O51</f>
        <v>4</v>
      </c>
      <c r="P51" s="70">
        <f>PRECEDENT!P51+'LUNA DE RAPORTARE'!P51</f>
        <v>0</v>
      </c>
      <c r="Q51" s="116">
        <f>PRECEDENT!Q51+'LUNA DE RAPORTARE'!Q51</f>
        <v>0</v>
      </c>
      <c r="R51" s="116">
        <f>PRECEDENT!R51+'LUNA DE RAPORTARE'!R51</f>
        <v>0</v>
      </c>
      <c r="S51" s="116">
        <f>PRECEDENT!S51+'LUNA DE RAPORTARE'!S51</f>
        <v>0</v>
      </c>
      <c r="T51" s="116">
        <f>PRECEDENT!T51+'LUNA DE RAPORTARE'!T51</f>
        <v>0</v>
      </c>
      <c r="U51" s="116">
        <f>PRECEDENT!U51+'LUNA DE RAPORTARE'!U51</f>
        <v>1</v>
      </c>
      <c r="V51" s="116">
        <f>PRECEDENT!V51+'LUNA DE RAPORTARE'!V51</f>
        <v>0</v>
      </c>
      <c r="W51" s="116">
        <f>PRECEDENT!W51+'LUNA DE RAPORTARE'!W51</f>
        <v>3</v>
      </c>
      <c r="X51" s="116">
        <f>PRECEDENT!X51+'LUNA DE RAPORTARE'!X51</f>
        <v>3</v>
      </c>
      <c r="Y51" s="116">
        <f>PRECEDENT!Y51+'LUNA DE RAPORTARE'!Y51</f>
        <v>1</v>
      </c>
      <c r="Z51" s="116">
        <f>PRECEDENT!Z51+'LUNA DE RAPORTARE'!Z51</f>
        <v>0</v>
      </c>
      <c r="AA51" s="116">
        <f>PRECEDENT!AA51+'LUNA DE RAPORTARE'!AA51</f>
        <v>0</v>
      </c>
      <c r="AB51" s="116">
        <f>PRECEDENT!AB51+'LUNA DE RAPORTARE'!AB51</f>
        <v>0</v>
      </c>
      <c r="AC51" s="116">
        <f>PRECEDENT!AC51+'LUNA DE RAPORTARE'!AC51</f>
        <v>0</v>
      </c>
      <c r="AD51" s="116">
        <f>PRECEDENT!AD51+'LUNA DE RAPORTARE'!AD51</f>
        <v>0</v>
      </c>
      <c r="AE51" s="116">
        <f>PRECEDENT!AE51+'LUNA DE RAPORTARE'!AE51</f>
        <v>0</v>
      </c>
      <c r="AF51" s="116">
        <f>PRECEDENT!AF51+'LUNA DE RAPORTARE'!AF51</f>
        <v>0</v>
      </c>
      <c r="AG51" s="116">
        <f>PRECEDENT!AG51+'LUNA DE RAPORTARE'!AG51</f>
        <v>0</v>
      </c>
      <c r="AH51" s="116">
        <f>PRECEDENT!AH51+'LUNA DE RAPORTARE'!AH51</f>
        <v>0</v>
      </c>
      <c r="AI51" s="116">
        <f>PRECEDENT!AI51+'LUNA DE RAPORTARE'!AI51</f>
        <v>0</v>
      </c>
      <c r="AJ51" s="116">
        <f>PRECEDENT!AJ51+'LUNA DE RAPORTARE'!AJ51</f>
        <v>0</v>
      </c>
      <c r="AK51" s="116">
        <f>PRECEDENT!AK51+'LUNA DE RAPORTARE'!AK51</f>
        <v>0</v>
      </c>
      <c r="AL51" s="116">
        <f>PRECEDENT!AL51+'LUNA DE RAPORTARE'!AL51</f>
        <v>0</v>
      </c>
      <c r="AM51" s="116">
        <f>PRECEDENT!AM51+'LUNA DE RAPORTARE'!AM51</f>
        <v>0</v>
      </c>
      <c r="AN51" s="116">
        <f>PRECEDENT!AN51+'LUNA DE RAPORTARE'!AN51</f>
        <v>0</v>
      </c>
      <c r="AO51" s="116">
        <f>PRECEDENT!AO51+'LUNA DE RAPORTARE'!AO51</f>
        <v>0</v>
      </c>
      <c r="AP51" s="116">
        <f>PRECEDENT!AP51+'LUNA DE RAPORTARE'!AP51</f>
        <v>0</v>
      </c>
      <c r="AQ51" s="116">
        <f>PRECEDENT!AQ51+'LUNA DE RAPORTARE'!AQ51</f>
        <v>0</v>
      </c>
      <c r="AR51" s="116">
        <f>PRECEDENT!AR51+'LUNA DE RAPORTARE'!AR51</f>
        <v>0</v>
      </c>
      <c r="AS51" s="116">
        <f>PRECEDENT!AS51+'LUNA DE RAPORTARE'!AS51</f>
        <v>4</v>
      </c>
      <c r="AT51" s="37"/>
      <c r="AU51" s="43" t="str">
        <f t="shared" ref="AU51:BK51" si="24">IF(S36&lt;=S13," ","GRESEALA")</f>
        <v xml:space="preserve"> </v>
      </c>
      <c r="AV51" s="43" t="str">
        <f t="shared" si="24"/>
        <v xml:space="preserve"> </v>
      </c>
      <c r="AW51" s="43" t="str">
        <f t="shared" si="24"/>
        <v xml:space="preserve"> </v>
      </c>
      <c r="AX51" s="43" t="str">
        <f t="shared" si="24"/>
        <v xml:space="preserve"> </v>
      </c>
      <c r="AY51" s="43" t="str">
        <f t="shared" si="24"/>
        <v xml:space="preserve"> </v>
      </c>
      <c r="AZ51" s="43" t="str">
        <f t="shared" si="24"/>
        <v xml:space="preserve"> </v>
      </c>
      <c r="BA51" s="43" t="str">
        <f t="shared" si="24"/>
        <v xml:space="preserve"> </v>
      </c>
      <c r="BB51" s="43" t="str">
        <f t="shared" si="24"/>
        <v xml:space="preserve"> </v>
      </c>
      <c r="BC51" s="43" t="str">
        <f t="shared" si="24"/>
        <v xml:space="preserve"> </v>
      </c>
      <c r="BD51" s="43" t="str">
        <f t="shared" si="24"/>
        <v xml:space="preserve"> </v>
      </c>
      <c r="BE51" s="43" t="str">
        <f t="shared" si="24"/>
        <v xml:space="preserve"> </v>
      </c>
      <c r="BF51" s="43" t="str">
        <f t="shared" si="24"/>
        <v xml:space="preserve"> </v>
      </c>
      <c r="BG51" s="43" t="str">
        <f t="shared" si="24"/>
        <v xml:space="preserve"> </v>
      </c>
      <c r="BH51" s="43" t="str">
        <f t="shared" si="24"/>
        <v xml:space="preserve"> </v>
      </c>
      <c r="BI51" s="43" t="str">
        <f t="shared" si="24"/>
        <v xml:space="preserve"> </v>
      </c>
      <c r="BJ51" s="43" t="str">
        <f t="shared" si="24"/>
        <v xml:space="preserve"> </v>
      </c>
      <c r="BK51" s="43" t="str">
        <f t="shared" si="24"/>
        <v xml:space="preserve"> </v>
      </c>
    </row>
    <row r="52" spans="2:64" s="38" customFormat="1" ht="36" x14ac:dyDescent="0.35">
      <c r="B52" s="35">
        <v>10</v>
      </c>
      <c r="C52" s="120" t="s">
        <v>115</v>
      </c>
      <c r="D52" s="116">
        <f>PRECEDENT!D52+'LUNA DE RAPORTARE'!D52</f>
        <v>11</v>
      </c>
      <c r="E52" s="116">
        <f>PRECEDENT!E52+'LUNA DE RAPORTARE'!E52</f>
        <v>9</v>
      </c>
      <c r="F52" s="116">
        <f>PRECEDENT!F52+'LUNA DE RAPORTARE'!F52</f>
        <v>2</v>
      </c>
      <c r="G52" s="116">
        <f>PRECEDENT!G52+'LUNA DE RAPORTARE'!G52</f>
        <v>9</v>
      </c>
      <c r="H52" s="116">
        <f>PRECEDENT!H52+'LUNA DE RAPORTARE'!H52</f>
        <v>2</v>
      </c>
      <c r="I52" s="116">
        <f>PRECEDENT!I52+'LUNA DE RAPORTARE'!I52</f>
        <v>2</v>
      </c>
      <c r="J52" s="116">
        <f>PRECEDENT!J52+'LUNA DE RAPORTARE'!J52</f>
        <v>0</v>
      </c>
      <c r="K52" s="116">
        <f>PRECEDENT!K52+'LUNA DE RAPORTARE'!K52</f>
        <v>0</v>
      </c>
      <c r="L52" s="116">
        <f>PRECEDENT!L52+'LUNA DE RAPORTARE'!L52</f>
        <v>0</v>
      </c>
      <c r="M52" s="116">
        <f>PRECEDENT!M52+'LUNA DE RAPORTARE'!M52</f>
        <v>0</v>
      </c>
      <c r="N52" s="116">
        <f>PRECEDENT!N52+'LUNA DE RAPORTARE'!N52</f>
        <v>0</v>
      </c>
      <c r="O52" s="70">
        <f>PRECEDENT!O52+'LUNA DE RAPORTARE'!O52</f>
        <v>6</v>
      </c>
      <c r="P52" s="70">
        <f>PRECEDENT!P52+'LUNA DE RAPORTARE'!P52</f>
        <v>5</v>
      </c>
      <c r="Q52" s="116">
        <f>PRECEDENT!Q52+'LUNA DE RAPORTARE'!Q52</f>
        <v>0</v>
      </c>
      <c r="R52" s="116">
        <f>PRECEDENT!R52+'LUNA DE RAPORTARE'!R52</f>
        <v>0</v>
      </c>
      <c r="S52" s="116">
        <f>PRECEDENT!S52+'LUNA DE RAPORTARE'!S52</f>
        <v>0</v>
      </c>
      <c r="T52" s="116">
        <f>PRECEDENT!T52+'LUNA DE RAPORTARE'!T52</f>
        <v>2</v>
      </c>
      <c r="U52" s="116">
        <f>PRECEDENT!U52+'LUNA DE RAPORTARE'!U52</f>
        <v>4</v>
      </c>
      <c r="V52" s="116">
        <f>PRECEDENT!V52+'LUNA DE RAPORTARE'!V52</f>
        <v>0</v>
      </c>
      <c r="W52" s="116">
        <f>PRECEDENT!W52+'LUNA DE RAPORTARE'!W52</f>
        <v>5</v>
      </c>
      <c r="X52" s="116">
        <f>PRECEDENT!X52+'LUNA DE RAPORTARE'!X52</f>
        <v>11</v>
      </c>
      <c r="Y52" s="116">
        <f>PRECEDENT!Y52+'LUNA DE RAPORTARE'!Y52</f>
        <v>0</v>
      </c>
      <c r="Z52" s="116">
        <f>PRECEDENT!Z52+'LUNA DE RAPORTARE'!Z52</f>
        <v>0</v>
      </c>
      <c r="AA52" s="116">
        <f>PRECEDENT!AA52+'LUNA DE RAPORTARE'!AA52</f>
        <v>0</v>
      </c>
      <c r="AB52" s="116">
        <f>PRECEDENT!AB52+'LUNA DE RAPORTARE'!AB52</f>
        <v>0</v>
      </c>
      <c r="AC52" s="116">
        <f>PRECEDENT!AC52+'LUNA DE RAPORTARE'!AC52</f>
        <v>0</v>
      </c>
      <c r="AD52" s="116">
        <f>PRECEDENT!AD52+'LUNA DE RAPORTARE'!AD52</f>
        <v>0</v>
      </c>
      <c r="AE52" s="116">
        <f>PRECEDENT!AE52+'LUNA DE RAPORTARE'!AE52</f>
        <v>0</v>
      </c>
      <c r="AF52" s="116">
        <f>PRECEDENT!AF52+'LUNA DE RAPORTARE'!AF52</f>
        <v>0</v>
      </c>
      <c r="AG52" s="116">
        <f>PRECEDENT!AG52+'LUNA DE RAPORTARE'!AG52</f>
        <v>0</v>
      </c>
      <c r="AH52" s="116">
        <f>PRECEDENT!AH52+'LUNA DE RAPORTARE'!AH52</f>
        <v>0</v>
      </c>
      <c r="AI52" s="116">
        <f>PRECEDENT!AI52+'LUNA DE RAPORTARE'!AI52</f>
        <v>0</v>
      </c>
      <c r="AJ52" s="116">
        <f>PRECEDENT!AJ52+'LUNA DE RAPORTARE'!AJ52</f>
        <v>0</v>
      </c>
      <c r="AK52" s="116">
        <f>PRECEDENT!AK52+'LUNA DE RAPORTARE'!AK52</f>
        <v>0</v>
      </c>
      <c r="AL52" s="116">
        <f>PRECEDENT!AL52+'LUNA DE RAPORTARE'!AL52</f>
        <v>0</v>
      </c>
      <c r="AM52" s="116">
        <f>PRECEDENT!AM52+'LUNA DE RAPORTARE'!AM52</f>
        <v>0</v>
      </c>
      <c r="AN52" s="116">
        <f>PRECEDENT!AN52+'LUNA DE RAPORTARE'!AN52</f>
        <v>0</v>
      </c>
      <c r="AO52" s="116">
        <f>PRECEDENT!AO52+'LUNA DE RAPORTARE'!AO52</f>
        <v>0</v>
      </c>
      <c r="AP52" s="116">
        <f>PRECEDENT!AP52+'LUNA DE RAPORTARE'!AP52</f>
        <v>0</v>
      </c>
      <c r="AQ52" s="116">
        <f>PRECEDENT!AQ52+'LUNA DE RAPORTARE'!AQ52</f>
        <v>0</v>
      </c>
      <c r="AR52" s="116">
        <f>PRECEDENT!AR52+'LUNA DE RAPORTARE'!AR52</f>
        <v>0</v>
      </c>
      <c r="AS52" s="116">
        <f>PRECEDENT!AS52+'LUNA DE RAPORTARE'!AS52</f>
        <v>11</v>
      </c>
      <c r="AT52" s="37"/>
      <c r="AU52" s="43" t="str">
        <f>IF(AJ36&lt;=AJ13," ","GRESEALA")</f>
        <v xml:space="preserve"> </v>
      </c>
      <c r="AV52" s="43" t="str">
        <f>IF(AK36&lt;=AK13," ","GRESEALA")</f>
        <v xml:space="preserve"> </v>
      </c>
      <c r="AW52" s="43" t="str">
        <f>IF(AL36&lt;=AL13," ","GRESEALA")</f>
        <v xml:space="preserve"> </v>
      </c>
      <c r="AX52" s="43" t="str">
        <f>IF(AR36&lt;=AR13," ","GRESEALA")</f>
        <v xml:space="preserve"> </v>
      </c>
      <c r="AY52" s="43" t="str">
        <f>IF(AS36&lt;=AS13," ","GRESEALA")</f>
        <v xml:space="preserve"> </v>
      </c>
      <c r="AZ52" s="43" t="str">
        <f>IF(E16+E37+E38+E41+E42+E45+E46+E47+E48+E52+E53+E54+E55+E60+E61+E63+E64&gt;=E14," ","GRESEALA")</f>
        <v xml:space="preserve"> </v>
      </c>
      <c r="BA52" s="43" t="str">
        <f>IF(F16+F37+F38+F41+F42+F45+F46+F47+F48+F52+F53+F54+F55+F60+F61+F63+F64&gt;=F14," ","GRESEALA")</f>
        <v xml:space="preserve"> </v>
      </c>
      <c r="BB52" s="43" t="str">
        <f>IF(G16+G37+G38+G41+G42+G45+G46+G47+G48+G52+G53+G54+G55+G60+G61+G63+G64&gt;=G14," ","GRESEALA")</f>
        <v xml:space="preserve"> </v>
      </c>
      <c r="BC52" s="43" t="str">
        <f>IF(H16+H37+H38+H41+H42+H45+H46+H47+H48+H52+H53+H54+H55+H60+H61+H63+H64&gt;=H14," ","GRESEALA")</f>
        <v xml:space="preserve"> </v>
      </c>
      <c r="BD52" s="43" t="str">
        <f t="shared" ref="BD52:BJ52" si="25">IF(K16+K37+K38+K41+K42+K45+K46+K47+K48+K52+K53+K54+K55+K60+K61+K63+K64&gt;=K14," ","GRESEALA")</f>
        <v xml:space="preserve"> </v>
      </c>
      <c r="BE52" s="43" t="str">
        <f t="shared" si="25"/>
        <v xml:space="preserve"> </v>
      </c>
      <c r="BF52" s="43" t="str">
        <f t="shared" si="25"/>
        <v xml:space="preserve"> </v>
      </c>
      <c r="BG52" s="43" t="str">
        <f t="shared" si="25"/>
        <v xml:space="preserve"> </v>
      </c>
      <c r="BH52" s="43" t="str">
        <f t="shared" si="25"/>
        <v xml:space="preserve"> </v>
      </c>
      <c r="BI52" s="43" t="str">
        <f t="shared" si="25"/>
        <v xml:space="preserve"> </v>
      </c>
      <c r="BJ52" s="43" t="str">
        <f t="shared" si="25"/>
        <v xml:space="preserve"> </v>
      </c>
      <c r="BK52" s="43" t="str">
        <f>IF(S16+S37+S38+S41+S42+S45+S46+S47+S48+S52+S53+S54+S55+S60+S61+S63+S64&gt;=S14," ","GRESEALA")</f>
        <v xml:space="preserve"> </v>
      </c>
    </row>
    <row r="53" spans="2:64" s="38" customFormat="1" ht="36" x14ac:dyDescent="0.35">
      <c r="B53" s="35">
        <v>11</v>
      </c>
      <c r="C53" s="124" t="s">
        <v>116</v>
      </c>
      <c r="D53" s="116">
        <f>PRECEDENT!D53+'LUNA DE RAPORTARE'!D53</f>
        <v>12</v>
      </c>
      <c r="E53" s="116">
        <f>PRECEDENT!E53+'LUNA DE RAPORTARE'!E53</f>
        <v>12</v>
      </c>
      <c r="F53" s="116">
        <f>PRECEDENT!F53+'LUNA DE RAPORTARE'!F53</f>
        <v>0</v>
      </c>
      <c r="G53" s="116">
        <f>PRECEDENT!G53+'LUNA DE RAPORTARE'!G53</f>
        <v>10</v>
      </c>
      <c r="H53" s="116">
        <f>PRECEDENT!H53+'LUNA DE RAPORTARE'!H53</f>
        <v>7</v>
      </c>
      <c r="I53" s="116">
        <f>PRECEDENT!I53+'LUNA DE RAPORTARE'!I53</f>
        <v>2</v>
      </c>
      <c r="J53" s="116">
        <f>PRECEDENT!J53+'LUNA DE RAPORTARE'!J53</f>
        <v>0</v>
      </c>
      <c r="K53" s="116">
        <f>PRECEDENT!K53+'LUNA DE RAPORTARE'!K53</f>
        <v>0</v>
      </c>
      <c r="L53" s="116">
        <f>PRECEDENT!L53+'LUNA DE RAPORTARE'!L53</f>
        <v>0</v>
      </c>
      <c r="M53" s="116">
        <f>PRECEDENT!M53+'LUNA DE RAPORTARE'!M53</f>
        <v>0</v>
      </c>
      <c r="N53" s="116">
        <f>PRECEDENT!N53+'LUNA DE RAPORTARE'!N53</f>
        <v>0</v>
      </c>
      <c r="O53" s="70">
        <f>PRECEDENT!O53+'LUNA DE RAPORTARE'!O53</f>
        <v>6</v>
      </c>
      <c r="P53" s="70">
        <f>PRECEDENT!P53+'LUNA DE RAPORTARE'!P53</f>
        <v>6</v>
      </c>
      <c r="Q53" s="116">
        <f>PRECEDENT!Q53+'LUNA DE RAPORTARE'!Q53</f>
        <v>0</v>
      </c>
      <c r="R53" s="116">
        <f>PRECEDENT!R53+'LUNA DE RAPORTARE'!R53</f>
        <v>0</v>
      </c>
      <c r="S53" s="116">
        <f>PRECEDENT!S53+'LUNA DE RAPORTARE'!S53</f>
        <v>0</v>
      </c>
      <c r="T53" s="116">
        <f>PRECEDENT!T53+'LUNA DE RAPORTARE'!T53</f>
        <v>0</v>
      </c>
      <c r="U53" s="116">
        <f>PRECEDENT!U53+'LUNA DE RAPORTARE'!U53</f>
        <v>9</v>
      </c>
      <c r="V53" s="116">
        <f>PRECEDENT!V53+'LUNA DE RAPORTARE'!V53</f>
        <v>0</v>
      </c>
      <c r="W53" s="116">
        <f>PRECEDENT!W53+'LUNA DE RAPORTARE'!W53</f>
        <v>3</v>
      </c>
      <c r="X53" s="116">
        <f>PRECEDENT!X53+'LUNA DE RAPORTARE'!X53</f>
        <v>10</v>
      </c>
      <c r="Y53" s="116">
        <f>PRECEDENT!Y53+'LUNA DE RAPORTARE'!Y53</f>
        <v>0</v>
      </c>
      <c r="Z53" s="116">
        <f>PRECEDENT!Z53+'LUNA DE RAPORTARE'!Z53</f>
        <v>0</v>
      </c>
      <c r="AA53" s="116">
        <f>PRECEDENT!AA53+'LUNA DE RAPORTARE'!AA53</f>
        <v>0</v>
      </c>
      <c r="AB53" s="116">
        <f>PRECEDENT!AB53+'LUNA DE RAPORTARE'!AB53</f>
        <v>0</v>
      </c>
      <c r="AC53" s="116">
        <f>PRECEDENT!AC53+'LUNA DE RAPORTARE'!AC53</f>
        <v>0</v>
      </c>
      <c r="AD53" s="116">
        <f>PRECEDENT!AD53+'LUNA DE RAPORTARE'!AD53</f>
        <v>0</v>
      </c>
      <c r="AE53" s="116">
        <f>PRECEDENT!AE53+'LUNA DE RAPORTARE'!AE53</f>
        <v>0</v>
      </c>
      <c r="AF53" s="116">
        <f>PRECEDENT!AF53+'LUNA DE RAPORTARE'!AF53</f>
        <v>0</v>
      </c>
      <c r="AG53" s="116">
        <f>PRECEDENT!AG53+'LUNA DE RAPORTARE'!AG53</f>
        <v>0</v>
      </c>
      <c r="AH53" s="116">
        <f>PRECEDENT!AH53+'LUNA DE RAPORTARE'!AH53</f>
        <v>0</v>
      </c>
      <c r="AI53" s="116">
        <f>PRECEDENT!AI53+'LUNA DE RAPORTARE'!AI53</f>
        <v>0</v>
      </c>
      <c r="AJ53" s="116">
        <f>PRECEDENT!AJ53+'LUNA DE RAPORTARE'!AJ53</f>
        <v>0</v>
      </c>
      <c r="AK53" s="116">
        <f>PRECEDENT!AK53+'LUNA DE RAPORTARE'!AK53</f>
        <v>0</v>
      </c>
      <c r="AL53" s="116">
        <f>PRECEDENT!AL53+'LUNA DE RAPORTARE'!AL53</f>
        <v>0</v>
      </c>
      <c r="AM53" s="116">
        <f>PRECEDENT!AM53+'LUNA DE RAPORTARE'!AM53</f>
        <v>0</v>
      </c>
      <c r="AN53" s="116">
        <f>PRECEDENT!AN53+'LUNA DE RAPORTARE'!AN53</f>
        <v>0</v>
      </c>
      <c r="AO53" s="116">
        <f>PRECEDENT!AO53+'LUNA DE RAPORTARE'!AO53</f>
        <v>0</v>
      </c>
      <c r="AP53" s="116">
        <f>PRECEDENT!AP53+'LUNA DE RAPORTARE'!AP53</f>
        <v>0</v>
      </c>
      <c r="AQ53" s="116">
        <f>PRECEDENT!AQ53+'LUNA DE RAPORTARE'!AQ53</f>
        <v>0</v>
      </c>
      <c r="AR53" s="116">
        <f>PRECEDENT!AR53+'LUNA DE RAPORTARE'!AR53</f>
        <v>0</v>
      </c>
      <c r="AS53" s="116">
        <f>PRECEDENT!AS53+'LUNA DE RAPORTARE'!AS53</f>
        <v>12</v>
      </c>
      <c r="AT53" s="37"/>
      <c r="AU53" s="43" t="str">
        <f t="shared" ref="AU53:BK53" si="26">IF(T16+T37+T38+T41+T42+T45+T46+T47+T48+T52+T53+T54+T55+T60+T61+T63+T64&gt;=T14," ","GRESEALA")</f>
        <v xml:space="preserve"> </v>
      </c>
      <c r="AV53" s="43" t="str">
        <f t="shared" si="26"/>
        <v xml:space="preserve"> </v>
      </c>
      <c r="AW53" s="43" t="str">
        <f t="shared" si="26"/>
        <v xml:space="preserve"> </v>
      </c>
      <c r="AX53" s="43" t="str">
        <f t="shared" si="26"/>
        <v xml:space="preserve"> </v>
      </c>
      <c r="AY53" s="43" t="str">
        <f t="shared" si="26"/>
        <v xml:space="preserve"> </v>
      </c>
      <c r="AZ53" s="43" t="str">
        <f t="shared" si="26"/>
        <v xml:space="preserve"> </v>
      </c>
      <c r="BA53" s="43" t="str">
        <f t="shared" si="26"/>
        <v xml:space="preserve"> </v>
      </c>
      <c r="BB53" s="43" t="str">
        <f t="shared" si="26"/>
        <v xml:space="preserve"> </v>
      </c>
      <c r="BC53" s="43" t="str">
        <f t="shared" si="26"/>
        <v xml:space="preserve"> </v>
      </c>
      <c r="BD53" s="43" t="str">
        <f t="shared" si="26"/>
        <v xml:space="preserve"> </v>
      </c>
      <c r="BE53" s="43" t="str">
        <f t="shared" si="26"/>
        <v xml:space="preserve"> </v>
      </c>
      <c r="BF53" s="43" t="str">
        <f t="shared" si="26"/>
        <v xml:space="preserve"> </v>
      </c>
      <c r="BG53" s="43" t="str">
        <f t="shared" si="26"/>
        <v xml:space="preserve"> </v>
      </c>
      <c r="BH53" s="43" t="str">
        <f t="shared" si="26"/>
        <v xml:space="preserve"> </v>
      </c>
      <c r="BI53" s="43" t="str">
        <f t="shared" si="26"/>
        <v xml:space="preserve"> </v>
      </c>
      <c r="BJ53" s="43" t="str">
        <f t="shared" si="26"/>
        <v xml:space="preserve"> </v>
      </c>
      <c r="BK53" s="43" t="str">
        <f t="shared" si="26"/>
        <v xml:space="preserve"> </v>
      </c>
    </row>
    <row r="54" spans="2:64" s="38" customFormat="1" ht="36" x14ac:dyDescent="0.35">
      <c r="B54" s="35">
        <v>12</v>
      </c>
      <c r="C54" s="120" t="s">
        <v>117</v>
      </c>
      <c r="D54" s="116">
        <f>PRECEDENT!D54+'LUNA DE RAPORTARE'!D54</f>
        <v>0</v>
      </c>
      <c r="E54" s="116">
        <f>PRECEDENT!E54+'LUNA DE RAPORTARE'!E54</f>
        <v>0</v>
      </c>
      <c r="F54" s="116">
        <f>PRECEDENT!F54+'LUNA DE RAPORTARE'!F54</f>
        <v>0</v>
      </c>
      <c r="G54" s="116">
        <f>PRECEDENT!G54+'LUNA DE RAPORTARE'!G54</f>
        <v>0</v>
      </c>
      <c r="H54" s="116">
        <f>PRECEDENT!H54+'LUNA DE RAPORTARE'!H54</f>
        <v>0</v>
      </c>
      <c r="I54" s="116">
        <f>PRECEDENT!I54+'LUNA DE RAPORTARE'!I54</f>
        <v>0</v>
      </c>
      <c r="J54" s="116">
        <f>PRECEDENT!J54+'LUNA DE RAPORTARE'!J54</f>
        <v>0</v>
      </c>
      <c r="K54" s="116">
        <f>PRECEDENT!K54+'LUNA DE RAPORTARE'!K54</f>
        <v>0</v>
      </c>
      <c r="L54" s="116">
        <f>PRECEDENT!L54+'LUNA DE RAPORTARE'!L54</f>
        <v>0</v>
      </c>
      <c r="M54" s="116">
        <f>PRECEDENT!M54+'LUNA DE RAPORTARE'!M54</f>
        <v>0</v>
      </c>
      <c r="N54" s="116">
        <f>PRECEDENT!N54+'LUNA DE RAPORTARE'!N54</f>
        <v>0</v>
      </c>
      <c r="O54" s="70">
        <f>PRECEDENT!O54+'LUNA DE RAPORTARE'!O54</f>
        <v>0</v>
      </c>
      <c r="P54" s="70">
        <f>PRECEDENT!P54+'LUNA DE RAPORTARE'!P54</f>
        <v>0</v>
      </c>
      <c r="Q54" s="116">
        <f>PRECEDENT!Q54+'LUNA DE RAPORTARE'!Q54</f>
        <v>0</v>
      </c>
      <c r="R54" s="116">
        <f>PRECEDENT!R54+'LUNA DE RAPORTARE'!R54</f>
        <v>0</v>
      </c>
      <c r="S54" s="116">
        <f>PRECEDENT!S54+'LUNA DE RAPORTARE'!S54</f>
        <v>0</v>
      </c>
      <c r="T54" s="116">
        <f>PRECEDENT!T54+'LUNA DE RAPORTARE'!T54</f>
        <v>0</v>
      </c>
      <c r="U54" s="116">
        <f>PRECEDENT!U54+'LUNA DE RAPORTARE'!U54</f>
        <v>0</v>
      </c>
      <c r="V54" s="116">
        <f>PRECEDENT!V54+'LUNA DE RAPORTARE'!V54</f>
        <v>0</v>
      </c>
      <c r="W54" s="116">
        <f>PRECEDENT!W54+'LUNA DE RAPORTARE'!W54</f>
        <v>0</v>
      </c>
      <c r="X54" s="116">
        <f>PRECEDENT!X54+'LUNA DE RAPORTARE'!X54</f>
        <v>0</v>
      </c>
      <c r="Y54" s="116">
        <f>PRECEDENT!Y54+'LUNA DE RAPORTARE'!Y54</f>
        <v>0</v>
      </c>
      <c r="Z54" s="116">
        <f>PRECEDENT!Z54+'LUNA DE RAPORTARE'!Z54</f>
        <v>0</v>
      </c>
      <c r="AA54" s="116">
        <f>PRECEDENT!AA54+'LUNA DE RAPORTARE'!AA54</f>
        <v>0</v>
      </c>
      <c r="AB54" s="116">
        <f>PRECEDENT!AB54+'LUNA DE RAPORTARE'!AB54</f>
        <v>0</v>
      </c>
      <c r="AC54" s="116">
        <f>PRECEDENT!AC54+'LUNA DE RAPORTARE'!AC54</f>
        <v>0</v>
      </c>
      <c r="AD54" s="116">
        <f>PRECEDENT!AD54+'LUNA DE RAPORTARE'!AD54</f>
        <v>0</v>
      </c>
      <c r="AE54" s="116">
        <f>PRECEDENT!AE54+'LUNA DE RAPORTARE'!AE54</f>
        <v>0</v>
      </c>
      <c r="AF54" s="116">
        <f>PRECEDENT!AF54+'LUNA DE RAPORTARE'!AF54</f>
        <v>0</v>
      </c>
      <c r="AG54" s="116">
        <f>PRECEDENT!AG54+'LUNA DE RAPORTARE'!AG54</f>
        <v>0</v>
      </c>
      <c r="AH54" s="116">
        <f>PRECEDENT!AH54+'LUNA DE RAPORTARE'!AH54</f>
        <v>0</v>
      </c>
      <c r="AI54" s="116">
        <f>PRECEDENT!AI54+'LUNA DE RAPORTARE'!AI54</f>
        <v>0</v>
      </c>
      <c r="AJ54" s="116">
        <f>PRECEDENT!AJ54+'LUNA DE RAPORTARE'!AJ54</f>
        <v>0</v>
      </c>
      <c r="AK54" s="116">
        <f>PRECEDENT!AK54+'LUNA DE RAPORTARE'!AK54</f>
        <v>0</v>
      </c>
      <c r="AL54" s="116">
        <f>PRECEDENT!AL54+'LUNA DE RAPORTARE'!AL54</f>
        <v>0</v>
      </c>
      <c r="AM54" s="116">
        <f>PRECEDENT!AM54+'LUNA DE RAPORTARE'!AM54</f>
        <v>0</v>
      </c>
      <c r="AN54" s="116">
        <f>PRECEDENT!AN54+'LUNA DE RAPORTARE'!AN54</f>
        <v>0</v>
      </c>
      <c r="AO54" s="116">
        <f>PRECEDENT!AO54+'LUNA DE RAPORTARE'!AO54</f>
        <v>0</v>
      </c>
      <c r="AP54" s="116">
        <f>PRECEDENT!AP54+'LUNA DE RAPORTARE'!AP54</f>
        <v>0</v>
      </c>
      <c r="AQ54" s="116">
        <f>PRECEDENT!AQ54+'LUNA DE RAPORTARE'!AQ54</f>
        <v>0</v>
      </c>
      <c r="AR54" s="116">
        <f>PRECEDENT!AR54+'LUNA DE RAPORTARE'!AR54</f>
        <v>0</v>
      </c>
      <c r="AS54" s="116">
        <f>PRECEDENT!AS54+'LUNA DE RAPORTARE'!AS54</f>
        <v>0</v>
      </c>
      <c r="AT54" s="37"/>
      <c r="AU54" s="43" t="str">
        <f>IF(AK16+AK37+AK38+AK41+AK42+AK45+AK46+AK47+AK48+AK52+AK53+AK54+AK55+AK60+AK61+AK63+AK64&gt;=AK14," ","GRESEALA")</f>
        <v xml:space="preserve"> </v>
      </c>
      <c r="AV54" s="43" t="str">
        <f>IF(AL16+AL37+AL38+AL41+AL42+AL45+AL46+AL47+AL48+AL52+AL53+AL54+AL55+AL60+AL61+AL63+AL64&gt;=AL14," ","GRESEALA")</f>
        <v xml:space="preserve"> </v>
      </c>
      <c r="AW54" s="43" t="str">
        <f>IF(AR16+AR37+AR38+AR41+AR42+AR45+AR46+AR47+AR48+AR52+AR53+AR54+AR55+AR60+AR61+AR63+AR64&gt;=AR14," ","GRESEALA")</f>
        <v xml:space="preserve"> </v>
      </c>
      <c r="AX54" s="43" t="str">
        <f>IF(AS16+AS37+AS38+AS41+AS42+AS45+AS46+AS47+AS48+AS52+AS53+AS54+AS55+AS60+AS61+AS63+AS64&gt;=AS14," ","GRESEALA")</f>
        <v xml:space="preserve"> </v>
      </c>
      <c r="AY54" s="43" t="str">
        <f>IF(E15+E36+E59+E62&gt;=E13," ","GRESEALA")</f>
        <v xml:space="preserve"> </v>
      </c>
      <c r="AZ54" s="43" t="str">
        <f>IF(F15+F36+F59+F62&gt;=F13," ","GRESEALA")</f>
        <v xml:space="preserve"> </v>
      </c>
      <c r="BA54" s="43" t="str">
        <f>IF(G15+G36+G59+G62&gt;=G13," ","GRESEALA")</f>
        <v xml:space="preserve"> </v>
      </c>
      <c r="BB54" s="43" t="str">
        <f>IF(H15+H36+H59+H62&gt;=H13," ","GRESEALA")</f>
        <v xml:space="preserve"> </v>
      </c>
      <c r="BC54" s="43" t="str">
        <f t="shared" ref="BC54:BI54" si="27">IF(K15+K36+K59+K62&gt;=K13," ","GRESEALA")</f>
        <v xml:space="preserve"> </v>
      </c>
      <c r="BD54" s="43" t="str">
        <f t="shared" si="27"/>
        <v xml:space="preserve"> </v>
      </c>
      <c r="BE54" s="43" t="str">
        <f t="shared" si="27"/>
        <v xml:space="preserve"> </v>
      </c>
      <c r="BF54" s="43" t="str">
        <f t="shared" si="27"/>
        <v xml:space="preserve"> </v>
      </c>
      <c r="BG54" s="43" t="str">
        <f t="shared" si="27"/>
        <v xml:space="preserve"> </v>
      </c>
      <c r="BH54" s="43" t="str">
        <f t="shared" si="27"/>
        <v xml:space="preserve"> </v>
      </c>
      <c r="BI54" s="43" t="str">
        <f t="shared" si="27"/>
        <v xml:space="preserve"> </v>
      </c>
      <c r="BJ54" s="43" t="str">
        <f>IF(S15+S36+S59+S62&gt;=S13," ","GRESEALA")</f>
        <v xml:space="preserve"> </v>
      </c>
      <c r="BK54" s="43" t="str">
        <f>IF(T15+T36+T59+T62&gt;=T13," ","GRESEALA")</f>
        <v xml:space="preserve"> </v>
      </c>
    </row>
    <row r="55" spans="2:64" s="132" customFormat="1" ht="36" x14ac:dyDescent="0.35">
      <c r="B55" s="127"/>
      <c r="C55" s="128" t="s">
        <v>118</v>
      </c>
      <c r="D55" s="129">
        <f>PRECEDENT!D55+'LUNA DE RAPORTARE'!D55</f>
        <v>0</v>
      </c>
      <c r="E55" s="129">
        <f>PRECEDENT!E55+'LUNA DE RAPORTARE'!E55</f>
        <v>0</v>
      </c>
      <c r="F55" s="129">
        <f>PRECEDENT!F55+'LUNA DE RAPORTARE'!F55</f>
        <v>0</v>
      </c>
      <c r="G55" s="129">
        <f>PRECEDENT!G55+'LUNA DE RAPORTARE'!G55</f>
        <v>0</v>
      </c>
      <c r="H55" s="129">
        <f>PRECEDENT!H55+'LUNA DE RAPORTARE'!H55</f>
        <v>0</v>
      </c>
      <c r="I55" s="129">
        <f>PRECEDENT!I55+'LUNA DE RAPORTARE'!I55</f>
        <v>0</v>
      </c>
      <c r="J55" s="129">
        <f>PRECEDENT!J55+'LUNA DE RAPORTARE'!J55</f>
        <v>0</v>
      </c>
      <c r="K55" s="129">
        <f>PRECEDENT!K55+'LUNA DE RAPORTARE'!K55</f>
        <v>0</v>
      </c>
      <c r="L55" s="129">
        <f>PRECEDENT!L55+'LUNA DE RAPORTARE'!L55</f>
        <v>0</v>
      </c>
      <c r="M55" s="129">
        <f>PRECEDENT!M55+'LUNA DE RAPORTARE'!M55</f>
        <v>0</v>
      </c>
      <c r="N55" s="129">
        <f>PRECEDENT!N55+'LUNA DE RAPORTARE'!N55</f>
        <v>0</v>
      </c>
      <c r="O55" s="139">
        <f>PRECEDENT!O55+'LUNA DE RAPORTARE'!O55</f>
        <v>0</v>
      </c>
      <c r="P55" s="139">
        <f>PRECEDENT!P55+'LUNA DE RAPORTARE'!P55</f>
        <v>0</v>
      </c>
      <c r="Q55" s="129">
        <f>PRECEDENT!Q55+'LUNA DE RAPORTARE'!Q55</f>
        <v>0</v>
      </c>
      <c r="R55" s="129">
        <f>PRECEDENT!R55+'LUNA DE RAPORTARE'!R55</f>
        <v>0</v>
      </c>
      <c r="S55" s="129">
        <f>PRECEDENT!S55+'LUNA DE RAPORTARE'!S55</f>
        <v>0</v>
      </c>
      <c r="T55" s="129">
        <f>PRECEDENT!T55+'LUNA DE RAPORTARE'!T55</f>
        <v>0</v>
      </c>
      <c r="U55" s="129">
        <f>PRECEDENT!U55+'LUNA DE RAPORTARE'!U55</f>
        <v>0</v>
      </c>
      <c r="V55" s="129">
        <f>PRECEDENT!V55+'LUNA DE RAPORTARE'!V55</f>
        <v>0</v>
      </c>
      <c r="W55" s="129">
        <f>PRECEDENT!W55+'LUNA DE RAPORTARE'!W55</f>
        <v>0</v>
      </c>
      <c r="X55" s="129">
        <f>PRECEDENT!X55+'LUNA DE RAPORTARE'!X55</f>
        <v>0</v>
      </c>
      <c r="Y55" s="129">
        <f>PRECEDENT!Y55+'LUNA DE RAPORTARE'!Y55</f>
        <v>0</v>
      </c>
      <c r="Z55" s="129">
        <f>PRECEDENT!Z55+'LUNA DE RAPORTARE'!Z55</f>
        <v>0</v>
      </c>
      <c r="AA55" s="129">
        <f>PRECEDENT!AA55+'LUNA DE RAPORTARE'!AA55</f>
        <v>0</v>
      </c>
      <c r="AB55" s="129">
        <f>PRECEDENT!AB55+'LUNA DE RAPORTARE'!AB55</f>
        <v>0</v>
      </c>
      <c r="AC55" s="129">
        <f>PRECEDENT!AC55+'LUNA DE RAPORTARE'!AC55</f>
        <v>0</v>
      </c>
      <c r="AD55" s="129">
        <f>PRECEDENT!AD55+'LUNA DE RAPORTARE'!AD55</f>
        <v>0</v>
      </c>
      <c r="AE55" s="129">
        <f>PRECEDENT!AE55+'LUNA DE RAPORTARE'!AE55</f>
        <v>0</v>
      </c>
      <c r="AF55" s="129">
        <f>PRECEDENT!AF55+'LUNA DE RAPORTARE'!AF55</f>
        <v>0</v>
      </c>
      <c r="AG55" s="129">
        <f>PRECEDENT!AG55+'LUNA DE RAPORTARE'!AG55</f>
        <v>0</v>
      </c>
      <c r="AH55" s="129">
        <f>PRECEDENT!AH55+'LUNA DE RAPORTARE'!AH55</f>
        <v>0</v>
      </c>
      <c r="AI55" s="129">
        <f>PRECEDENT!AI55+'LUNA DE RAPORTARE'!AI55</f>
        <v>0</v>
      </c>
      <c r="AJ55" s="129">
        <f>PRECEDENT!AJ55+'LUNA DE RAPORTARE'!AJ55</f>
        <v>0</v>
      </c>
      <c r="AK55" s="129">
        <f>PRECEDENT!AK55+'LUNA DE RAPORTARE'!AK55</f>
        <v>0</v>
      </c>
      <c r="AL55" s="129">
        <f>PRECEDENT!AL55+'LUNA DE RAPORTARE'!AL55</f>
        <v>0</v>
      </c>
      <c r="AM55" s="129">
        <f>PRECEDENT!AM55+'LUNA DE RAPORTARE'!AM55</f>
        <v>0</v>
      </c>
      <c r="AN55" s="129">
        <f>PRECEDENT!AN55+'LUNA DE RAPORTARE'!AN55</f>
        <v>0</v>
      </c>
      <c r="AO55" s="129">
        <f>PRECEDENT!AO55+'LUNA DE RAPORTARE'!AO55</f>
        <v>0</v>
      </c>
      <c r="AP55" s="129">
        <f>PRECEDENT!AP55+'LUNA DE RAPORTARE'!AP55</f>
        <v>0</v>
      </c>
      <c r="AQ55" s="129">
        <f>PRECEDENT!AQ55+'LUNA DE RAPORTARE'!AQ55</f>
        <v>0</v>
      </c>
      <c r="AR55" s="129">
        <f>PRECEDENT!AR55+'LUNA DE RAPORTARE'!AR55</f>
        <v>0</v>
      </c>
      <c r="AS55" s="129">
        <f>PRECEDENT!AS55+'LUNA DE RAPORTARE'!AS55</f>
        <v>0</v>
      </c>
      <c r="AT55" s="133"/>
      <c r="AU55" s="131"/>
      <c r="AV55" s="131"/>
      <c r="AW55" s="131"/>
      <c r="AX55" s="131"/>
      <c r="AY55" s="131"/>
      <c r="AZ55" s="131"/>
      <c r="BA55" s="131"/>
      <c r="BB55" s="131"/>
      <c r="BC55" s="131"/>
      <c r="BD55" s="131"/>
      <c r="BE55" s="131"/>
      <c r="BF55" s="131"/>
      <c r="BG55" s="131"/>
      <c r="BH55" s="131"/>
      <c r="BI55" s="131"/>
      <c r="BJ55" s="131"/>
      <c r="BK55" s="131"/>
    </row>
    <row r="56" spans="2:64" s="38" customFormat="1" x14ac:dyDescent="0.35">
      <c r="B56" s="65"/>
      <c r="C56" s="66" t="s">
        <v>119</v>
      </c>
      <c r="D56" s="116">
        <f>PRECEDENT!D56+'LUNA DE RAPORTARE'!D56</f>
        <v>0</v>
      </c>
      <c r="E56" s="116">
        <f>PRECEDENT!E56+'LUNA DE RAPORTARE'!E56</f>
        <v>0</v>
      </c>
      <c r="F56" s="116">
        <f>PRECEDENT!F56+'LUNA DE RAPORTARE'!F56</f>
        <v>0</v>
      </c>
      <c r="G56" s="116">
        <f>PRECEDENT!G56+'LUNA DE RAPORTARE'!G56</f>
        <v>0</v>
      </c>
      <c r="H56" s="116">
        <f>PRECEDENT!H56+'LUNA DE RAPORTARE'!H56</f>
        <v>0</v>
      </c>
      <c r="I56" s="116">
        <f>PRECEDENT!I56+'LUNA DE RAPORTARE'!I56</f>
        <v>0</v>
      </c>
      <c r="J56" s="116">
        <f>PRECEDENT!J56+'LUNA DE RAPORTARE'!J56</f>
        <v>0</v>
      </c>
      <c r="K56" s="116">
        <f>PRECEDENT!K56+'LUNA DE RAPORTARE'!K56</f>
        <v>0</v>
      </c>
      <c r="L56" s="116">
        <f>PRECEDENT!L56+'LUNA DE RAPORTARE'!L56</f>
        <v>0</v>
      </c>
      <c r="M56" s="116">
        <f>PRECEDENT!M56+'LUNA DE RAPORTARE'!M56</f>
        <v>0</v>
      </c>
      <c r="N56" s="116">
        <f>PRECEDENT!N56+'LUNA DE RAPORTARE'!N56</f>
        <v>0</v>
      </c>
      <c r="O56" s="70">
        <f>PRECEDENT!O56+'LUNA DE RAPORTARE'!O56</f>
        <v>0</v>
      </c>
      <c r="P56" s="70">
        <f>PRECEDENT!P56+'LUNA DE RAPORTARE'!P56</f>
        <v>0</v>
      </c>
      <c r="Q56" s="116">
        <f>PRECEDENT!Q56+'LUNA DE RAPORTARE'!Q56</f>
        <v>0</v>
      </c>
      <c r="R56" s="116">
        <f>PRECEDENT!R56+'LUNA DE RAPORTARE'!R56</f>
        <v>0</v>
      </c>
      <c r="S56" s="116">
        <f>PRECEDENT!S56+'LUNA DE RAPORTARE'!S56</f>
        <v>0</v>
      </c>
      <c r="T56" s="116">
        <f>PRECEDENT!T56+'LUNA DE RAPORTARE'!T56</f>
        <v>0</v>
      </c>
      <c r="U56" s="116">
        <f>PRECEDENT!U56+'LUNA DE RAPORTARE'!U56</f>
        <v>0</v>
      </c>
      <c r="V56" s="116">
        <f>PRECEDENT!V56+'LUNA DE RAPORTARE'!V56</f>
        <v>0</v>
      </c>
      <c r="W56" s="116">
        <f>PRECEDENT!W56+'LUNA DE RAPORTARE'!W56</f>
        <v>0</v>
      </c>
      <c r="X56" s="116">
        <f>PRECEDENT!X56+'LUNA DE RAPORTARE'!X56</f>
        <v>0</v>
      </c>
      <c r="Y56" s="116">
        <f>PRECEDENT!Y56+'LUNA DE RAPORTARE'!Y56</f>
        <v>0</v>
      </c>
      <c r="Z56" s="116">
        <f>PRECEDENT!Z56+'LUNA DE RAPORTARE'!Z56</f>
        <v>0</v>
      </c>
      <c r="AA56" s="116">
        <f>PRECEDENT!AA56+'LUNA DE RAPORTARE'!AA56</f>
        <v>0</v>
      </c>
      <c r="AB56" s="116">
        <f>PRECEDENT!AB56+'LUNA DE RAPORTARE'!AB56</f>
        <v>0</v>
      </c>
      <c r="AC56" s="116">
        <f>PRECEDENT!AC56+'LUNA DE RAPORTARE'!AC56</f>
        <v>0</v>
      </c>
      <c r="AD56" s="116">
        <f>PRECEDENT!AD56+'LUNA DE RAPORTARE'!AD56</f>
        <v>0</v>
      </c>
      <c r="AE56" s="116">
        <f>PRECEDENT!AE56+'LUNA DE RAPORTARE'!AE56</f>
        <v>0</v>
      </c>
      <c r="AF56" s="116">
        <f>PRECEDENT!AF56+'LUNA DE RAPORTARE'!AF56</f>
        <v>0</v>
      </c>
      <c r="AG56" s="116">
        <f>PRECEDENT!AG56+'LUNA DE RAPORTARE'!AG56</f>
        <v>0</v>
      </c>
      <c r="AH56" s="116">
        <f>PRECEDENT!AH56+'LUNA DE RAPORTARE'!AH56</f>
        <v>0</v>
      </c>
      <c r="AI56" s="116">
        <f>PRECEDENT!AI56+'LUNA DE RAPORTARE'!AI56</f>
        <v>0</v>
      </c>
      <c r="AJ56" s="116">
        <f>PRECEDENT!AJ56+'LUNA DE RAPORTARE'!AJ56</f>
        <v>0</v>
      </c>
      <c r="AK56" s="116">
        <f>PRECEDENT!AK56+'LUNA DE RAPORTARE'!AK56</f>
        <v>0</v>
      </c>
      <c r="AL56" s="116">
        <f>PRECEDENT!AL56+'LUNA DE RAPORTARE'!AL56</f>
        <v>0</v>
      </c>
      <c r="AM56" s="116">
        <f>PRECEDENT!AM56+'LUNA DE RAPORTARE'!AM56</f>
        <v>0</v>
      </c>
      <c r="AN56" s="116">
        <f>PRECEDENT!AN56+'LUNA DE RAPORTARE'!AN56</f>
        <v>0</v>
      </c>
      <c r="AO56" s="116">
        <f>PRECEDENT!AO56+'LUNA DE RAPORTARE'!AO56</f>
        <v>0</v>
      </c>
      <c r="AP56" s="116">
        <f>PRECEDENT!AP56+'LUNA DE RAPORTARE'!AP56</f>
        <v>0</v>
      </c>
      <c r="AQ56" s="116">
        <f>PRECEDENT!AQ56+'LUNA DE RAPORTARE'!AQ56</f>
        <v>0</v>
      </c>
      <c r="AR56" s="116">
        <f>PRECEDENT!AR56+'LUNA DE RAPORTARE'!AR56</f>
        <v>0</v>
      </c>
      <c r="AS56" s="116">
        <f>PRECEDENT!AS56+'LUNA DE RAPORTARE'!AS56</f>
        <v>0</v>
      </c>
      <c r="AT56" s="37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</row>
    <row r="57" spans="2:64" s="38" customFormat="1" ht="36" x14ac:dyDescent="0.35">
      <c r="B57" s="65"/>
      <c r="C57" s="66" t="s">
        <v>120</v>
      </c>
      <c r="D57" s="116">
        <f>PRECEDENT!D57+'LUNA DE RAPORTARE'!D57</f>
        <v>0</v>
      </c>
      <c r="E57" s="116">
        <f>PRECEDENT!E57+'LUNA DE RAPORTARE'!E57</f>
        <v>0</v>
      </c>
      <c r="F57" s="116">
        <f>PRECEDENT!F57+'LUNA DE RAPORTARE'!F57</f>
        <v>0</v>
      </c>
      <c r="G57" s="116">
        <f>PRECEDENT!G57+'LUNA DE RAPORTARE'!G57</f>
        <v>0</v>
      </c>
      <c r="H57" s="116">
        <f>PRECEDENT!H57+'LUNA DE RAPORTARE'!H57</f>
        <v>0</v>
      </c>
      <c r="I57" s="116">
        <f>PRECEDENT!I57+'LUNA DE RAPORTARE'!I57</f>
        <v>0</v>
      </c>
      <c r="J57" s="116">
        <f>PRECEDENT!J57+'LUNA DE RAPORTARE'!J57</f>
        <v>0</v>
      </c>
      <c r="K57" s="116">
        <f>PRECEDENT!K57+'LUNA DE RAPORTARE'!K57</f>
        <v>0</v>
      </c>
      <c r="L57" s="116">
        <f>PRECEDENT!L57+'LUNA DE RAPORTARE'!L57</f>
        <v>0</v>
      </c>
      <c r="M57" s="116">
        <f>PRECEDENT!M57+'LUNA DE RAPORTARE'!M57</f>
        <v>0</v>
      </c>
      <c r="N57" s="116">
        <f>PRECEDENT!N57+'LUNA DE RAPORTARE'!N57</f>
        <v>0</v>
      </c>
      <c r="O57" s="70">
        <f>PRECEDENT!O57+'LUNA DE RAPORTARE'!O57</f>
        <v>0</v>
      </c>
      <c r="P57" s="70">
        <f>PRECEDENT!P57+'LUNA DE RAPORTARE'!P57</f>
        <v>0</v>
      </c>
      <c r="Q57" s="116">
        <f>PRECEDENT!Q57+'LUNA DE RAPORTARE'!Q57</f>
        <v>0</v>
      </c>
      <c r="R57" s="116">
        <f>PRECEDENT!R57+'LUNA DE RAPORTARE'!R57</f>
        <v>0</v>
      </c>
      <c r="S57" s="116">
        <f>PRECEDENT!S57+'LUNA DE RAPORTARE'!S57</f>
        <v>0</v>
      </c>
      <c r="T57" s="116">
        <f>PRECEDENT!T57+'LUNA DE RAPORTARE'!T57</f>
        <v>0</v>
      </c>
      <c r="U57" s="116">
        <f>PRECEDENT!U57+'LUNA DE RAPORTARE'!U57</f>
        <v>0</v>
      </c>
      <c r="V57" s="116">
        <f>PRECEDENT!V57+'LUNA DE RAPORTARE'!V57</f>
        <v>0</v>
      </c>
      <c r="W57" s="116">
        <f>PRECEDENT!W57+'LUNA DE RAPORTARE'!W57</f>
        <v>0</v>
      </c>
      <c r="X57" s="116">
        <f>PRECEDENT!X57+'LUNA DE RAPORTARE'!X57</f>
        <v>0</v>
      </c>
      <c r="Y57" s="116">
        <f>PRECEDENT!Y57+'LUNA DE RAPORTARE'!Y57</f>
        <v>0</v>
      </c>
      <c r="Z57" s="116">
        <f>PRECEDENT!Z57+'LUNA DE RAPORTARE'!Z57</f>
        <v>0</v>
      </c>
      <c r="AA57" s="116">
        <f>PRECEDENT!AA57+'LUNA DE RAPORTARE'!AA57</f>
        <v>0</v>
      </c>
      <c r="AB57" s="116">
        <f>PRECEDENT!AB57+'LUNA DE RAPORTARE'!AB57</f>
        <v>0</v>
      </c>
      <c r="AC57" s="116">
        <f>PRECEDENT!AC57+'LUNA DE RAPORTARE'!AC57</f>
        <v>0</v>
      </c>
      <c r="AD57" s="116">
        <f>PRECEDENT!AD57+'LUNA DE RAPORTARE'!AD57</f>
        <v>0</v>
      </c>
      <c r="AE57" s="116">
        <f>PRECEDENT!AE57+'LUNA DE RAPORTARE'!AE57</f>
        <v>0</v>
      </c>
      <c r="AF57" s="116">
        <f>PRECEDENT!AF57+'LUNA DE RAPORTARE'!AF57</f>
        <v>0</v>
      </c>
      <c r="AG57" s="116">
        <f>PRECEDENT!AG57+'LUNA DE RAPORTARE'!AG57</f>
        <v>0</v>
      </c>
      <c r="AH57" s="116">
        <f>PRECEDENT!AH57+'LUNA DE RAPORTARE'!AH57</f>
        <v>0</v>
      </c>
      <c r="AI57" s="116">
        <f>PRECEDENT!AI57+'LUNA DE RAPORTARE'!AI57</f>
        <v>0</v>
      </c>
      <c r="AJ57" s="116">
        <f>PRECEDENT!AJ57+'LUNA DE RAPORTARE'!AJ57</f>
        <v>0</v>
      </c>
      <c r="AK57" s="116">
        <f>PRECEDENT!AK57+'LUNA DE RAPORTARE'!AK57</f>
        <v>0</v>
      </c>
      <c r="AL57" s="116">
        <f>PRECEDENT!AL57+'LUNA DE RAPORTARE'!AL57</f>
        <v>0</v>
      </c>
      <c r="AM57" s="116">
        <f>PRECEDENT!AM57+'LUNA DE RAPORTARE'!AM57</f>
        <v>0</v>
      </c>
      <c r="AN57" s="116">
        <f>PRECEDENT!AN57+'LUNA DE RAPORTARE'!AN57</f>
        <v>0</v>
      </c>
      <c r="AO57" s="116">
        <f>PRECEDENT!AO57+'LUNA DE RAPORTARE'!AO57</f>
        <v>0</v>
      </c>
      <c r="AP57" s="116">
        <f>PRECEDENT!AP57+'LUNA DE RAPORTARE'!AP57</f>
        <v>0</v>
      </c>
      <c r="AQ57" s="116">
        <f>PRECEDENT!AQ57+'LUNA DE RAPORTARE'!AQ57</f>
        <v>0</v>
      </c>
      <c r="AR57" s="116">
        <f>PRECEDENT!AR57+'LUNA DE RAPORTARE'!AR57</f>
        <v>0</v>
      </c>
      <c r="AS57" s="116">
        <f>PRECEDENT!AS57+'LUNA DE RAPORTARE'!AS57</f>
        <v>0</v>
      </c>
      <c r="AT57" s="37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</row>
    <row r="58" spans="2:64" s="38" customFormat="1" ht="36" x14ac:dyDescent="0.35">
      <c r="B58" s="65"/>
      <c r="C58" s="66" t="s">
        <v>121</v>
      </c>
      <c r="D58" s="116">
        <f>PRECEDENT!D58+'LUNA DE RAPORTARE'!D58</f>
        <v>0</v>
      </c>
      <c r="E58" s="116">
        <f>PRECEDENT!E58+'LUNA DE RAPORTARE'!E58</f>
        <v>0</v>
      </c>
      <c r="F58" s="116">
        <f>PRECEDENT!F58+'LUNA DE RAPORTARE'!F58</f>
        <v>0</v>
      </c>
      <c r="G58" s="116">
        <f>PRECEDENT!G58+'LUNA DE RAPORTARE'!G58</f>
        <v>0</v>
      </c>
      <c r="H58" s="116">
        <f>PRECEDENT!H58+'LUNA DE RAPORTARE'!H58</f>
        <v>0</v>
      </c>
      <c r="I58" s="116">
        <f>PRECEDENT!I58+'LUNA DE RAPORTARE'!I58</f>
        <v>0</v>
      </c>
      <c r="J58" s="116">
        <f>PRECEDENT!J58+'LUNA DE RAPORTARE'!J58</f>
        <v>0</v>
      </c>
      <c r="K58" s="116">
        <f>PRECEDENT!K58+'LUNA DE RAPORTARE'!K58</f>
        <v>0</v>
      </c>
      <c r="L58" s="116">
        <f>PRECEDENT!L58+'LUNA DE RAPORTARE'!L58</f>
        <v>0</v>
      </c>
      <c r="M58" s="116">
        <f>PRECEDENT!M58+'LUNA DE RAPORTARE'!M58</f>
        <v>0</v>
      </c>
      <c r="N58" s="116">
        <f>PRECEDENT!N58+'LUNA DE RAPORTARE'!N58</f>
        <v>0</v>
      </c>
      <c r="O58" s="70">
        <f>PRECEDENT!O58+'LUNA DE RAPORTARE'!O58</f>
        <v>0</v>
      </c>
      <c r="P58" s="70">
        <f>PRECEDENT!P58+'LUNA DE RAPORTARE'!P58</f>
        <v>0</v>
      </c>
      <c r="Q58" s="116">
        <f>PRECEDENT!Q58+'LUNA DE RAPORTARE'!Q58</f>
        <v>0</v>
      </c>
      <c r="R58" s="116">
        <f>PRECEDENT!R58+'LUNA DE RAPORTARE'!R58</f>
        <v>0</v>
      </c>
      <c r="S58" s="116">
        <f>PRECEDENT!S58+'LUNA DE RAPORTARE'!S58</f>
        <v>0</v>
      </c>
      <c r="T58" s="116">
        <f>PRECEDENT!T58+'LUNA DE RAPORTARE'!T58</f>
        <v>0</v>
      </c>
      <c r="U58" s="116">
        <f>PRECEDENT!U58+'LUNA DE RAPORTARE'!U58</f>
        <v>0</v>
      </c>
      <c r="V58" s="116">
        <f>PRECEDENT!V58+'LUNA DE RAPORTARE'!V58</f>
        <v>0</v>
      </c>
      <c r="W58" s="116">
        <f>PRECEDENT!W58+'LUNA DE RAPORTARE'!W58</f>
        <v>0</v>
      </c>
      <c r="X58" s="116">
        <f>PRECEDENT!X58+'LUNA DE RAPORTARE'!X58</f>
        <v>0</v>
      </c>
      <c r="Y58" s="116">
        <f>PRECEDENT!Y58+'LUNA DE RAPORTARE'!Y58</f>
        <v>0</v>
      </c>
      <c r="Z58" s="116">
        <f>PRECEDENT!Z58+'LUNA DE RAPORTARE'!Z58</f>
        <v>0</v>
      </c>
      <c r="AA58" s="116">
        <f>PRECEDENT!AA58+'LUNA DE RAPORTARE'!AA58</f>
        <v>0</v>
      </c>
      <c r="AB58" s="116">
        <f>PRECEDENT!AB58+'LUNA DE RAPORTARE'!AB58</f>
        <v>0</v>
      </c>
      <c r="AC58" s="116">
        <f>PRECEDENT!AC58+'LUNA DE RAPORTARE'!AC58</f>
        <v>0</v>
      </c>
      <c r="AD58" s="116">
        <f>PRECEDENT!AD58+'LUNA DE RAPORTARE'!AD58</f>
        <v>0</v>
      </c>
      <c r="AE58" s="116">
        <f>PRECEDENT!AE58+'LUNA DE RAPORTARE'!AE58</f>
        <v>0</v>
      </c>
      <c r="AF58" s="116">
        <f>PRECEDENT!AF58+'LUNA DE RAPORTARE'!AF58</f>
        <v>0</v>
      </c>
      <c r="AG58" s="116">
        <f>PRECEDENT!AG58+'LUNA DE RAPORTARE'!AG58</f>
        <v>0</v>
      </c>
      <c r="AH58" s="116">
        <f>PRECEDENT!AH58+'LUNA DE RAPORTARE'!AH58</f>
        <v>0</v>
      </c>
      <c r="AI58" s="116">
        <f>PRECEDENT!AI58+'LUNA DE RAPORTARE'!AI58</f>
        <v>0</v>
      </c>
      <c r="AJ58" s="116">
        <f>PRECEDENT!AJ58+'LUNA DE RAPORTARE'!AJ58</f>
        <v>0</v>
      </c>
      <c r="AK58" s="116">
        <f>PRECEDENT!AK58+'LUNA DE RAPORTARE'!AK58</f>
        <v>0</v>
      </c>
      <c r="AL58" s="116">
        <f>PRECEDENT!AL58+'LUNA DE RAPORTARE'!AL58</f>
        <v>0</v>
      </c>
      <c r="AM58" s="116">
        <f>PRECEDENT!AM58+'LUNA DE RAPORTARE'!AM58</f>
        <v>0</v>
      </c>
      <c r="AN58" s="116">
        <f>PRECEDENT!AN58+'LUNA DE RAPORTARE'!AN58</f>
        <v>0</v>
      </c>
      <c r="AO58" s="116">
        <f>PRECEDENT!AO58+'LUNA DE RAPORTARE'!AO58</f>
        <v>0</v>
      </c>
      <c r="AP58" s="116">
        <f>PRECEDENT!AP58+'LUNA DE RAPORTARE'!AP58</f>
        <v>0</v>
      </c>
      <c r="AQ58" s="116">
        <f>PRECEDENT!AQ58+'LUNA DE RAPORTARE'!AQ58</f>
        <v>0</v>
      </c>
      <c r="AR58" s="116">
        <f>PRECEDENT!AR58+'LUNA DE RAPORTARE'!AR58</f>
        <v>0</v>
      </c>
      <c r="AS58" s="116">
        <f>PRECEDENT!AS58+'LUNA DE RAPORTARE'!AS58</f>
        <v>0</v>
      </c>
      <c r="AT58" s="37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</row>
    <row r="59" spans="2:64" ht="72" x14ac:dyDescent="0.35">
      <c r="B59" s="69">
        <v>13.1</v>
      </c>
      <c r="C59" s="26" t="s">
        <v>122</v>
      </c>
      <c r="D59" s="15">
        <f>D60+D61</f>
        <v>5</v>
      </c>
      <c r="E59" s="15">
        <f t="shared" ref="E59:AS59" si="28">E60+E61</f>
        <v>4</v>
      </c>
      <c r="F59" s="15">
        <f t="shared" si="28"/>
        <v>1</v>
      </c>
      <c r="G59" s="15">
        <f t="shared" si="28"/>
        <v>3</v>
      </c>
      <c r="H59" s="15">
        <f t="shared" si="28"/>
        <v>0</v>
      </c>
      <c r="I59" s="15">
        <f t="shared" si="28"/>
        <v>0</v>
      </c>
      <c r="J59" s="15">
        <f t="shared" si="28"/>
        <v>0</v>
      </c>
      <c r="K59" s="15">
        <f t="shared" si="28"/>
        <v>0</v>
      </c>
      <c r="L59" s="15">
        <f t="shared" si="28"/>
        <v>1</v>
      </c>
      <c r="M59" s="15">
        <f t="shared" si="28"/>
        <v>1</v>
      </c>
      <c r="N59" s="15">
        <f t="shared" si="28"/>
        <v>0</v>
      </c>
      <c r="O59" s="70">
        <f t="shared" si="28"/>
        <v>2</v>
      </c>
      <c r="P59" s="70">
        <f t="shared" si="28"/>
        <v>3</v>
      </c>
      <c r="Q59" s="15">
        <f t="shared" si="28"/>
        <v>0</v>
      </c>
      <c r="R59" s="15">
        <f t="shared" si="28"/>
        <v>0</v>
      </c>
      <c r="S59" s="15">
        <f t="shared" si="28"/>
        <v>1</v>
      </c>
      <c r="T59" s="15">
        <f t="shared" si="28"/>
        <v>1</v>
      </c>
      <c r="U59" s="15">
        <f t="shared" si="28"/>
        <v>0</v>
      </c>
      <c r="V59" s="15">
        <f t="shared" si="28"/>
        <v>1</v>
      </c>
      <c r="W59" s="15">
        <f t="shared" si="28"/>
        <v>2</v>
      </c>
      <c r="X59" s="15">
        <f t="shared" si="28"/>
        <v>3</v>
      </c>
      <c r="Y59" s="15">
        <f t="shared" si="28"/>
        <v>2</v>
      </c>
      <c r="Z59" s="15">
        <f t="shared" si="28"/>
        <v>0</v>
      </c>
      <c r="AA59" s="15">
        <f t="shared" si="28"/>
        <v>0</v>
      </c>
      <c r="AB59" s="15">
        <f t="shared" si="28"/>
        <v>0</v>
      </c>
      <c r="AC59" s="15">
        <f t="shared" si="28"/>
        <v>0</v>
      </c>
      <c r="AD59" s="15">
        <f t="shared" si="28"/>
        <v>0</v>
      </c>
      <c r="AE59" s="15">
        <f t="shared" si="28"/>
        <v>0</v>
      </c>
      <c r="AF59" s="15">
        <f t="shared" si="28"/>
        <v>0</v>
      </c>
      <c r="AG59" s="15">
        <f t="shared" si="28"/>
        <v>0</v>
      </c>
      <c r="AH59" s="15">
        <f t="shared" si="28"/>
        <v>0</v>
      </c>
      <c r="AI59" s="15">
        <f t="shared" si="28"/>
        <v>0</v>
      </c>
      <c r="AJ59" s="15">
        <f t="shared" si="28"/>
        <v>0</v>
      </c>
      <c r="AK59" s="15">
        <f t="shared" si="28"/>
        <v>0</v>
      </c>
      <c r="AL59" s="15">
        <f t="shared" si="28"/>
        <v>0</v>
      </c>
      <c r="AM59" s="15">
        <f t="shared" si="28"/>
        <v>0</v>
      </c>
      <c r="AN59" s="15">
        <f t="shared" si="28"/>
        <v>0</v>
      </c>
      <c r="AO59" s="15">
        <f t="shared" si="28"/>
        <v>0</v>
      </c>
      <c r="AP59" s="15">
        <f t="shared" si="28"/>
        <v>0</v>
      </c>
      <c r="AQ59" s="15">
        <f t="shared" si="28"/>
        <v>0</v>
      </c>
      <c r="AR59" s="15">
        <f t="shared" si="28"/>
        <v>0</v>
      </c>
      <c r="AS59" s="15">
        <f t="shared" si="28"/>
        <v>5</v>
      </c>
      <c r="AT59" s="116"/>
      <c r="AU59" s="17" t="str">
        <f t="shared" ref="AU59:BK59" si="29">IF(U15+U36+U59+U62&gt;=U13," ","GRESEALA")</f>
        <v xml:space="preserve"> </v>
      </c>
      <c r="AV59" s="17" t="str">
        <f t="shared" si="29"/>
        <v xml:space="preserve"> </v>
      </c>
      <c r="AW59" s="17" t="str">
        <f t="shared" si="29"/>
        <v xml:space="preserve"> </v>
      </c>
      <c r="AX59" s="17" t="str">
        <f t="shared" si="29"/>
        <v xml:space="preserve"> </v>
      </c>
      <c r="AY59" s="17" t="str">
        <f t="shared" si="29"/>
        <v xml:space="preserve"> </v>
      </c>
      <c r="AZ59" s="17" t="str">
        <f t="shared" si="29"/>
        <v xml:space="preserve"> </v>
      </c>
      <c r="BA59" s="17" t="str">
        <f t="shared" si="29"/>
        <v xml:space="preserve"> </v>
      </c>
      <c r="BB59" s="17" t="str">
        <f t="shared" si="29"/>
        <v xml:space="preserve"> </v>
      </c>
      <c r="BC59" s="17" t="str">
        <f t="shared" si="29"/>
        <v xml:space="preserve"> </v>
      </c>
      <c r="BD59" s="17" t="str">
        <f t="shared" si="29"/>
        <v xml:space="preserve"> </v>
      </c>
      <c r="BE59" s="17" t="str">
        <f t="shared" si="29"/>
        <v xml:space="preserve"> </v>
      </c>
      <c r="BF59" s="17" t="str">
        <f t="shared" si="29"/>
        <v xml:space="preserve"> </v>
      </c>
      <c r="BG59" s="17" t="str">
        <f t="shared" si="29"/>
        <v xml:space="preserve"> </v>
      </c>
      <c r="BH59" s="17" t="str">
        <f t="shared" si="29"/>
        <v xml:space="preserve"> </v>
      </c>
      <c r="BI59" s="17" t="str">
        <f t="shared" si="29"/>
        <v xml:space="preserve"> </v>
      </c>
      <c r="BJ59" s="17" t="str">
        <f t="shared" si="29"/>
        <v xml:space="preserve"> </v>
      </c>
      <c r="BK59" s="17" t="str">
        <f t="shared" si="29"/>
        <v xml:space="preserve"> </v>
      </c>
    </row>
    <row r="60" spans="2:64" s="38" customFormat="1" ht="54" x14ac:dyDescent="0.35">
      <c r="B60" s="35">
        <v>13</v>
      </c>
      <c r="C60" s="120" t="s">
        <v>123</v>
      </c>
      <c r="D60" s="116">
        <f>PRECEDENT!D60+'LUNA DE RAPORTARE'!D60</f>
        <v>5</v>
      </c>
      <c r="E60" s="116">
        <f>PRECEDENT!E60+'LUNA DE RAPORTARE'!E60</f>
        <v>4</v>
      </c>
      <c r="F60" s="116">
        <f>PRECEDENT!F60+'LUNA DE RAPORTARE'!F60</f>
        <v>1</v>
      </c>
      <c r="G60" s="116">
        <f>PRECEDENT!G60+'LUNA DE RAPORTARE'!G60</f>
        <v>3</v>
      </c>
      <c r="H60" s="116">
        <f>PRECEDENT!H60+'LUNA DE RAPORTARE'!H60</f>
        <v>0</v>
      </c>
      <c r="I60" s="116">
        <f>PRECEDENT!I60+'LUNA DE RAPORTARE'!I60</f>
        <v>0</v>
      </c>
      <c r="J60" s="116">
        <f>PRECEDENT!J60+'LUNA DE RAPORTARE'!J60</f>
        <v>0</v>
      </c>
      <c r="K60" s="116">
        <f>PRECEDENT!K60+'LUNA DE RAPORTARE'!K60</f>
        <v>0</v>
      </c>
      <c r="L60" s="116">
        <f>PRECEDENT!L60+'LUNA DE RAPORTARE'!L60</f>
        <v>1</v>
      </c>
      <c r="M60" s="116">
        <f>PRECEDENT!M60+'LUNA DE RAPORTARE'!M60</f>
        <v>1</v>
      </c>
      <c r="N60" s="116">
        <f>PRECEDENT!N60+'LUNA DE RAPORTARE'!N60</f>
        <v>0</v>
      </c>
      <c r="O60" s="70">
        <f>PRECEDENT!O60+'LUNA DE RAPORTARE'!O60</f>
        <v>2</v>
      </c>
      <c r="P60" s="70">
        <f>PRECEDENT!P60+'LUNA DE RAPORTARE'!P60</f>
        <v>3</v>
      </c>
      <c r="Q60" s="116">
        <f>PRECEDENT!Q60+'LUNA DE RAPORTARE'!Q60</f>
        <v>0</v>
      </c>
      <c r="R60" s="116">
        <f>PRECEDENT!R60+'LUNA DE RAPORTARE'!R60</f>
        <v>0</v>
      </c>
      <c r="S60" s="116">
        <f>PRECEDENT!S60+'LUNA DE RAPORTARE'!S60</f>
        <v>1</v>
      </c>
      <c r="T60" s="116">
        <f>PRECEDENT!T60+'LUNA DE RAPORTARE'!T60</f>
        <v>1</v>
      </c>
      <c r="U60" s="116">
        <f>PRECEDENT!U60+'LUNA DE RAPORTARE'!U60</f>
        <v>0</v>
      </c>
      <c r="V60" s="116">
        <f>PRECEDENT!V60+'LUNA DE RAPORTARE'!V60</f>
        <v>1</v>
      </c>
      <c r="W60" s="116">
        <f>PRECEDENT!W60+'LUNA DE RAPORTARE'!W60</f>
        <v>2</v>
      </c>
      <c r="X60" s="116">
        <f>PRECEDENT!X60+'LUNA DE RAPORTARE'!X60</f>
        <v>3</v>
      </c>
      <c r="Y60" s="116">
        <f>PRECEDENT!Y60+'LUNA DE RAPORTARE'!Y60</f>
        <v>2</v>
      </c>
      <c r="Z60" s="116">
        <f>PRECEDENT!Z60+'LUNA DE RAPORTARE'!Z60</f>
        <v>0</v>
      </c>
      <c r="AA60" s="116">
        <f>PRECEDENT!AA60+'LUNA DE RAPORTARE'!AA60</f>
        <v>0</v>
      </c>
      <c r="AB60" s="116">
        <f>PRECEDENT!AB60+'LUNA DE RAPORTARE'!AB60</f>
        <v>0</v>
      </c>
      <c r="AC60" s="116">
        <f>PRECEDENT!AC60+'LUNA DE RAPORTARE'!AC60</f>
        <v>0</v>
      </c>
      <c r="AD60" s="116">
        <f>PRECEDENT!AD60+'LUNA DE RAPORTARE'!AD60</f>
        <v>0</v>
      </c>
      <c r="AE60" s="116">
        <f>PRECEDENT!AE60+'LUNA DE RAPORTARE'!AE60</f>
        <v>0</v>
      </c>
      <c r="AF60" s="116">
        <f>PRECEDENT!AF60+'LUNA DE RAPORTARE'!AF60</f>
        <v>0</v>
      </c>
      <c r="AG60" s="116">
        <f>PRECEDENT!AG60+'LUNA DE RAPORTARE'!AG60</f>
        <v>0</v>
      </c>
      <c r="AH60" s="116">
        <f>PRECEDENT!AH60+'LUNA DE RAPORTARE'!AH60</f>
        <v>0</v>
      </c>
      <c r="AI60" s="116">
        <f>PRECEDENT!AI60+'LUNA DE RAPORTARE'!AI60</f>
        <v>0</v>
      </c>
      <c r="AJ60" s="116">
        <f>PRECEDENT!AJ60+'LUNA DE RAPORTARE'!AJ60</f>
        <v>0</v>
      </c>
      <c r="AK60" s="116">
        <f>PRECEDENT!AK60+'LUNA DE RAPORTARE'!AK60</f>
        <v>0</v>
      </c>
      <c r="AL60" s="116">
        <f>PRECEDENT!AL60+'LUNA DE RAPORTARE'!AL60</f>
        <v>0</v>
      </c>
      <c r="AM60" s="116">
        <f>PRECEDENT!AM60+'LUNA DE RAPORTARE'!AM60</f>
        <v>0</v>
      </c>
      <c r="AN60" s="116">
        <f>PRECEDENT!AN60+'LUNA DE RAPORTARE'!AN60</f>
        <v>0</v>
      </c>
      <c r="AO60" s="116">
        <f>PRECEDENT!AO60+'LUNA DE RAPORTARE'!AO60</f>
        <v>0</v>
      </c>
      <c r="AP60" s="116">
        <f>PRECEDENT!AP60+'LUNA DE RAPORTARE'!AP60</f>
        <v>0</v>
      </c>
      <c r="AQ60" s="116">
        <f>PRECEDENT!AQ60+'LUNA DE RAPORTARE'!AQ60</f>
        <v>0</v>
      </c>
      <c r="AR60" s="116">
        <f>PRECEDENT!AR60+'LUNA DE RAPORTARE'!AR60</f>
        <v>0</v>
      </c>
      <c r="AS60" s="116">
        <f>PRECEDENT!AS60+'LUNA DE RAPORTARE'!AS60</f>
        <v>5</v>
      </c>
      <c r="AT60" s="37"/>
      <c r="AU60" s="43" t="str">
        <f>IF(AL15+AL36+AL59+AL62&gt;=AL13," ","GRESEALA")</f>
        <v xml:space="preserve"> </v>
      </c>
      <c r="AV60" s="43" t="str">
        <f>IF(AR15+AR36+AR59+AR62&gt;=AR13," ","GRESEALA")</f>
        <v xml:space="preserve"> </v>
      </c>
      <c r="AW60" s="43" t="str">
        <f>IF(AS15+AS36+AS59+AS62&gt;=AS13," ","GRESEALA")</f>
        <v xml:space="preserve"> </v>
      </c>
      <c r="AX60" s="43" t="str">
        <f>IF(E53+F53=D53," ","GRESEALA")</f>
        <v xml:space="preserve"> </v>
      </c>
      <c r="AY60" s="43" t="str">
        <f>IF(G53+K53+I53+L53+M53=D53," ","GRESEALA")</f>
        <v xml:space="preserve"> </v>
      </c>
      <c r="AZ60" s="43" t="str">
        <f>IF(O53+P53=D53," ","GRESEALA")</f>
        <v xml:space="preserve"> </v>
      </c>
      <c r="BA60" s="43" t="str">
        <f>IF(Q53+S53+T53+U53+V53+W53=D53," ","GRESEALA")</f>
        <v xml:space="preserve"> </v>
      </c>
      <c r="BB60" s="43" t="str">
        <f>IF(X53+Y53+Z53=D53," ","GRESEALA")</f>
        <v>GRESEALA</v>
      </c>
      <c r="BC60" s="43" t="str">
        <f>IF(AA53+AC53+AE53+AF53+AG53+AH53+AI53+AJ53+AK53+AL53+AM53+AN53+AO53+AP53+AQ53+AR53+AS53&gt;=D53," ","GRESEALA")</f>
        <v xml:space="preserve"> </v>
      </c>
      <c r="BD60" s="43" t="str">
        <f>IF(E54+F54=D54," ","GRESEALA")</f>
        <v xml:space="preserve"> </v>
      </c>
      <c r="BE60" s="43" t="str">
        <f>IF(G54+K54+I54+L54+M54=D54," ","GRESEALA")</f>
        <v xml:space="preserve"> </v>
      </c>
      <c r="BF60" s="43" t="str">
        <f>IF(O54+P54=D54," ","GRESEALA")</f>
        <v xml:space="preserve"> </v>
      </c>
      <c r="BG60" s="43" t="str">
        <f>IF(Q54+S54+T54+U54+V54+W54=D54," ","GRESEALA")</f>
        <v xml:space="preserve"> </v>
      </c>
      <c r="BH60" s="43" t="str">
        <f>IF(X54+Y54+Z54=D54," ","GRESEALA")</f>
        <v xml:space="preserve"> </v>
      </c>
      <c r="BI60" s="43" t="str">
        <f>IF(AA54+AC54+AE54+AF54+AG54+AH54+AI54+AJ54+AK54+AL54+AM54+AN54+AO54+AP54+AQ54+AR54+AS54&gt;=D54," ","GRESEALA")</f>
        <v xml:space="preserve"> </v>
      </c>
      <c r="BJ60" s="43" t="str">
        <f>IF(E59+F59=D59," ","GRESEALA")</f>
        <v xml:space="preserve"> </v>
      </c>
      <c r="BK60" s="43" t="str">
        <f>IF(G59+K59+I59+L59+M59=D59," ","GRESEALA")</f>
        <v xml:space="preserve"> </v>
      </c>
    </row>
    <row r="61" spans="2:64" s="38" customFormat="1" ht="54" x14ac:dyDescent="0.35">
      <c r="B61" s="35">
        <v>14</v>
      </c>
      <c r="C61" s="120" t="s">
        <v>124</v>
      </c>
      <c r="D61" s="116">
        <f>PRECEDENT!D61+'LUNA DE RAPORTARE'!D61</f>
        <v>0</v>
      </c>
      <c r="E61" s="116">
        <f>PRECEDENT!E61+'LUNA DE RAPORTARE'!E61</f>
        <v>0</v>
      </c>
      <c r="F61" s="116">
        <f>PRECEDENT!F61+'LUNA DE RAPORTARE'!F61</f>
        <v>0</v>
      </c>
      <c r="G61" s="116">
        <f>PRECEDENT!G61+'LUNA DE RAPORTARE'!G61</f>
        <v>0</v>
      </c>
      <c r="H61" s="116">
        <f>PRECEDENT!H61+'LUNA DE RAPORTARE'!H61</f>
        <v>0</v>
      </c>
      <c r="I61" s="116">
        <f>PRECEDENT!I61+'LUNA DE RAPORTARE'!I61</f>
        <v>0</v>
      </c>
      <c r="J61" s="116">
        <f>PRECEDENT!J61+'LUNA DE RAPORTARE'!J61</f>
        <v>0</v>
      </c>
      <c r="K61" s="116">
        <f>PRECEDENT!K61+'LUNA DE RAPORTARE'!K61</f>
        <v>0</v>
      </c>
      <c r="L61" s="116">
        <f>PRECEDENT!L61+'LUNA DE RAPORTARE'!L61</f>
        <v>0</v>
      </c>
      <c r="M61" s="116">
        <f>PRECEDENT!M61+'LUNA DE RAPORTARE'!M61</f>
        <v>0</v>
      </c>
      <c r="N61" s="116">
        <f>PRECEDENT!N61+'LUNA DE RAPORTARE'!N61</f>
        <v>0</v>
      </c>
      <c r="O61" s="70">
        <f>PRECEDENT!O61+'LUNA DE RAPORTARE'!O61</f>
        <v>0</v>
      </c>
      <c r="P61" s="70">
        <f>PRECEDENT!P61+'LUNA DE RAPORTARE'!P61</f>
        <v>0</v>
      </c>
      <c r="Q61" s="116">
        <f>PRECEDENT!Q61+'LUNA DE RAPORTARE'!Q61</f>
        <v>0</v>
      </c>
      <c r="R61" s="116">
        <f>PRECEDENT!R61+'LUNA DE RAPORTARE'!R61</f>
        <v>0</v>
      </c>
      <c r="S61" s="116">
        <f>PRECEDENT!S61+'LUNA DE RAPORTARE'!S61</f>
        <v>0</v>
      </c>
      <c r="T61" s="116">
        <f>PRECEDENT!T61+'LUNA DE RAPORTARE'!T61</f>
        <v>0</v>
      </c>
      <c r="U61" s="116">
        <f>PRECEDENT!U61+'LUNA DE RAPORTARE'!U61</f>
        <v>0</v>
      </c>
      <c r="V61" s="116">
        <f>PRECEDENT!V61+'LUNA DE RAPORTARE'!V61</f>
        <v>0</v>
      </c>
      <c r="W61" s="116">
        <f>PRECEDENT!W61+'LUNA DE RAPORTARE'!W61</f>
        <v>0</v>
      </c>
      <c r="X61" s="116">
        <f>PRECEDENT!X61+'LUNA DE RAPORTARE'!X61</f>
        <v>0</v>
      </c>
      <c r="Y61" s="116">
        <f>PRECEDENT!Y61+'LUNA DE RAPORTARE'!Y61</f>
        <v>0</v>
      </c>
      <c r="Z61" s="116">
        <f>PRECEDENT!Z61+'LUNA DE RAPORTARE'!Z61</f>
        <v>0</v>
      </c>
      <c r="AA61" s="116">
        <f>PRECEDENT!AA61+'LUNA DE RAPORTARE'!AA61</f>
        <v>0</v>
      </c>
      <c r="AB61" s="116">
        <f>PRECEDENT!AB61+'LUNA DE RAPORTARE'!AB61</f>
        <v>0</v>
      </c>
      <c r="AC61" s="116">
        <f>PRECEDENT!AC61+'LUNA DE RAPORTARE'!AC61</f>
        <v>0</v>
      </c>
      <c r="AD61" s="116">
        <f>PRECEDENT!AD61+'LUNA DE RAPORTARE'!AD61</f>
        <v>0</v>
      </c>
      <c r="AE61" s="116">
        <f>PRECEDENT!AE61+'LUNA DE RAPORTARE'!AE61</f>
        <v>0</v>
      </c>
      <c r="AF61" s="116">
        <f>PRECEDENT!AF61+'LUNA DE RAPORTARE'!AF61</f>
        <v>0</v>
      </c>
      <c r="AG61" s="116">
        <f>PRECEDENT!AG61+'LUNA DE RAPORTARE'!AG61</f>
        <v>0</v>
      </c>
      <c r="AH61" s="116">
        <f>PRECEDENT!AH61+'LUNA DE RAPORTARE'!AH61</f>
        <v>0</v>
      </c>
      <c r="AI61" s="116">
        <f>PRECEDENT!AI61+'LUNA DE RAPORTARE'!AI61</f>
        <v>0</v>
      </c>
      <c r="AJ61" s="116">
        <f>PRECEDENT!AJ61+'LUNA DE RAPORTARE'!AJ61</f>
        <v>0</v>
      </c>
      <c r="AK61" s="116">
        <f>PRECEDENT!AK61+'LUNA DE RAPORTARE'!AK61</f>
        <v>0</v>
      </c>
      <c r="AL61" s="116">
        <f>PRECEDENT!AL61+'LUNA DE RAPORTARE'!AL61</f>
        <v>0</v>
      </c>
      <c r="AM61" s="116">
        <f>PRECEDENT!AM61+'LUNA DE RAPORTARE'!AM61</f>
        <v>0</v>
      </c>
      <c r="AN61" s="116">
        <f>PRECEDENT!AN61+'LUNA DE RAPORTARE'!AN61</f>
        <v>0</v>
      </c>
      <c r="AO61" s="116">
        <f>PRECEDENT!AO61+'LUNA DE RAPORTARE'!AO61</f>
        <v>0</v>
      </c>
      <c r="AP61" s="116">
        <f>PRECEDENT!AP61+'LUNA DE RAPORTARE'!AP61</f>
        <v>0</v>
      </c>
      <c r="AQ61" s="116">
        <f>PRECEDENT!AQ61+'LUNA DE RAPORTARE'!AQ61</f>
        <v>0</v>
      </c>
      <c r="AR61" s="116">
        <f>PRECEDENT!AR61+'LUNA DE RAPORTARE'!AR61</f>
        <v>0</v>
      </c>
      <c r="AS61" s="116">
        <f>PRECEDENT!AS61+'LUNA DE RAPORTARE'!AS61</f>
        <v>0</v>
      </c>
      <c r="AT61" s="37"/>
      <c r="AU61" s="43" t="str">
        <f>IF(O59+P59=D59," ","GRESEALA")</f>
        <v xml:space="preserve"> </v>
      </c>
      <c r="AV61" s="43" t="str">
        <f>IF(Q59+S59+T59+U59+V59+W59=D59," ","GRESEALA")</f>
        <v xml:space="preserve"> </v>
      </c>
      <c r="AW61" s="43" t="str">
        <f>IF(X59+Y59+Z59=D59," ","GRESEALA")</f>
        <v xml:space="preserve"> </v>
      </c>
      <c r="AX61" s="43" t="str">
        <f>IF(AA59+AC59+AE59+AF59+AG59+AH59+AI59+AJ59+AK59+AL59+AR59+AS59&gt;=D59," ","GRESEALA")</f>
        <v xml:space="preserve"> </v>
      </c>
      <c r="AY61" s="43" t="str">
        <f>IF(D54=AE54," ","GRESEALA")</f>
        <v xml:space="preserve"> </v>
      </c>
      <c r="AZ61" s="43" t="str">
        <f>IF(E60+F60=D60," ","GRESEALA")</f>
        <v xml:space="preserve"> </v>
      </c>
      <c r="BA61" s="43" t="str">
        <f>IF(G60+K60+I60+L60+M60=D60," ","GRESEALA")</f>
        <v xml:space="preserve"> </v>
      </c>
      <c r="BB61" s="43" t="str">
        <f>IF(O60+P60=D60," ","GRESEALA")</f>
        <v xml:space="preserve"> </v>
      </c>
      <c r="BC61" s="43" t="str">
        <f>IF(Q60+S60+T60+U60+V60+W60=D60," ","GRESEALA")</f>
        <v xml:space="preserve"> </v>
      </c>
      <c r="BD61" s="43" t="str">
        <f>IF(X60+Y60+Z60=D60," ","GRESEALA")</f>
        <v xml:space="preserve"> </v>
      </c>
      <c r="BE61" s="43" t="str">
        <f>IF(AA60+AC60+AE60+AF60+AG60+AH60+AI60+AJ60+AK60+AL60+AM60+AN60+AO60+AP60+AQ60+AR60+AS60&gt;=D60," ","GRESEALA")</f>
        <v xml:space="preserve"> </v>
      </c>
      <c r="BF61" s="43" t="str">
        <f>IF(E61+F61=D61," ","GRESEALA")</f>
        <v xml:space="preserve"> </v>
      </c>
      <c r="BG61" s="43" t="str">
        <f>IF(G61+K61+I61+L61+M61=D61," ","GRESEALA")</f>
        <v xml:space="preserve"> </v>
      </c>
      <c r="BH61" s="43" t="str">
        <f>IF(O61+P61=D61," ","GRESEALA")</f>
        <v xml:space="preserve"> </v>
      </c>
      <c r="BI61" s="43" t="str">
        <f>IF(Q61+S61+T61+U61+V61+W61=D61," ","GRESEALA")</f>
        <v xml:space="preserve"> </v>
      </c>
      <c r="BJ61" s="43" t="str">
        <f>IF(X61+Y61+Z61=D61," ","GRESEALA")</f>
        <v xml:space="preserve"> </v>
      </c>
      <c r="BK61" s="43" t="str">
        <f>IF(AA61+AC61+AE61+AF61+AG61+AH61+AI61+AJ61+AK61+AL61+AM61+AN61+AO61+AP61+AQ61+AR61+AS61&gt;=D61," ","GRESEALA")</f>
        <v xml:space="preserve"> </v>
      </c>
    </row>
    <row r="62" spans="2:64" s="27" customFormat="1" ht="36" x14ac:dyDescent="0.35">
      <c r="B62" s="69">
        <v>15.1</v>
      </c>
      <c r="C62" s="26" t="s">
        <v>125</v>
      </c>
      <c r="D62" s="249">
        <f>PRECEDENT!D62+'LUNA DE RAPORTARE'!D62</f>
        <v>0</v>
      </c>
      <c r="E62" s="249">
        <f>PRECEDENT!E62+'LUNA DE RAPORTARE'!E62</f>
        <v>0</v>
      </c>
      <c r="F62" s="249">
        <f>PRECEDENT!F62+'LUNA DE RAPORTARE'!F62</f>
        <v>0</v>
      </c>
      <c r="G62" s="249">
        <f>PRECEDENT!G62+'LUNA DE RAPORTARE'!G62</f>
        <v>0</v>
      </c>
      <c r="H62" s="249">
        <f>PRECEDENT!H62+'LUNA DE RAPORTARE'!H62</f>
        <v>0</v>
      </c>
      <c r="I62" s="249">
        <f>PRECEDENT!I62+'LUNA DE RAPORTARE'!I62</f>
        <v>0</v>
      </c>
      <c r="J62" s="249">
        <f>PRECEDENT!J62+'LUNA DE RAPORTARE'!J62</f>
        <v>0</v>
      </c>
      <c r="K62" s="249">
        <f>PRECEDENT!K62+'LUNA DE RAPORTARE'!K62</f>
        <v>0</v>
      </c>
      <c r="L62" s="249">
        <f>PRECEDENT!L62+'LUNA DE RAPORTARE'!L62</f>
        <v>0</v>
      </c>
      <c r="M62" s="249">
        <f>PRECEDENT!M62+'LUNA DE RAPORTARE'!M62</f>
        <v>0</v>
      </c>
      <c r="N62" s="249">
        <f>PRECEDENT!N62+'LUNA DE RAPORTARE'!N62</f>
        <v>0</v>
      </c>
      <c r="O62" s="249">
        <f>PRECEDENT!O62+'LUNA DE RAPORTARE'!O62</f>
        <v>0</v>
      </c>
      <c r="P62" s="249">
        <f>PRECEDENT!P62+'LUNA DE RAPORTARE'!P62</f>
        <v>0</v>
      </c>
      <c r="Q62" s="249">
        <f>PRECEDENT!Q62+'LUNA DE RAPORTARE'!Q62</f>
        <v>0</v>
      </c>
      <c r="R62" s="249">
        <f>PRECEDENT!R62+'LUNA DE RAPORTARE'!R62</f>
        <v>0</v>
      </c>
      <c r="S62" s="249">
        <f>PRECEDENT!S62+'LUNA DE RAPORTARE'!S62</f>
        <v>0</v>
      </c>
      <c r="T62" s="249">
        <f>PRECEDENT!T62+'LUNA DE RAPORTARE'!T62</f>
        <v>0</v>
      </c>
      <c r="U62" s="249">
        <f>PRECEDENT!U62+'LUNA DE RAPORTARE'!U62</f>
        <v>0</v>
      </c>
      <c r="V62" s="249">
        <f>PRECEDENT!V62+'LUNA DE RAPORTARE'!V62</f>
        <v>0</v>
      </c>
      <c r="W62" s="249">
        <f>PRECEDENT!W62+'LUNA DE RAPORTARE'!W62</f>
        <v>0</v>
      </c>
      <c r="X62" s="249">
        <f>PRECEDENT!X62+'LUNA DE RAPORTARE'!X62</f>
        <v>0</v>
      </c>
      <c r="Y62" s="249">
        <f>PRECEDENT!Y62+'LUNA DE RAPORTARE'!Y62</f>
        <v>0</v>
      </c>
      <c r="Z62" s="249">
        <f>PRECEDENT!Z62+'LUNA DE RAPORTARE'!Z62</f>
        <v>0</v>
      </c>
      <c r="AA62" s="249">
        <f>PRECEDENT!AA62+'LUNA DE RAPORTARE'!AA62</f>
        <v>0</v>
      </c>
      <c r="AB62" s="249">
        <f>PRECEDENT!AB62+'LUNA DE RAPORTARE'!AB62</f>
        <v>0</v>
      </c>
      <c r="AC62" s="249">
        <f>PRECEDENT!AC62+'LUNA DE RAPORTARE'!AC62</f>
        <v>0</v>
      </c>
      <c r="AD62" s="249">
        <f>PRECEDENT!AD62+'LUNA DE RAPORTARE'!AD62</f>
        <v>0</v>
      </c>
      <c r="AE62" s="249">
        <f>PRECEDENT!AE62+'LUNA DE RAPORTARE'!AE62</f>
        <v>0</v>
      </c>
      <c r="AF62" s="249">
        <f>PRECEDENT!AF62+'LUNA DE RAPORTARE'!AF62</f>
        <v>0</v>
      </c>
      <c r="AG62" s="249">
        <f>PRECEDENT!AG62+'LUNA DE RAPORTARE'!AG62</f>
        <v>0</v>
      </c>
      <c r="AH62" s="249">
        <f>PRECEDENT!AH62+'LUNA DE RAPORTARE'!AH62</f>
        <v>0</v>
      </c>
      <c r="AI62" s="249">
        <f>PRECEDENT!AI62+'LUNA DE RAPORTARE'!AI62</f>
        <v>0</v>
      </c>
      <c r="AJ62" s="249">
        <f>PRECEDENT!AJ62+'LUNA DE RAPORTARE'!AJ62</f>
        <v>0</v>
      </c>
      <c r="AK62" s="249">
        <f>PRECEDENT!AK62+'LUNA DE RAPORTARE'!AK62</f>
        <v>0</v>
      </c>
      <c r="AL62" s="249">
        <f>PRECEDENT!AL62+'LUNA DE RAPORTARE'!AL62</f>
        <v>0</v>
      </c>
      <c r="AM62" s="249">
        <f>PRECEDENT!AM62+'LUNA DE RAPORTARE'!AM62</f>
        <v>0</v>
      </c>
      <c r="AN62" s="249">
        <f>PRECEDENT!AN62+'LUNA DE RAPORTARE'!AN62</f>
        <v>0</v>
      </c>
      <c r="AO62" s="249">
        <f>PRECEDENT!AO62+'LUNA DE RAPORTARE'!AO62</f>
        <v>0</v>
      </c>
      <c r="AP62" s="249">
        <f>PRECEDENT!AP62+'LUNA DE RAPORTARE'!AP62</f>
        <v>0</v>
      </c>
      <c r="AQ62" s="249">
        <f>PRECEDENT!AQ62+'LUNA DE RAPORTARE'!AQ62</f>
        <v>0</v>
      </c>
      <c r="AR62" s="249">
        <f>PRECEDENT!AR62+'LUNA DE RAPORTARE'!AR62</f>
        <v>0</v>
      </c>
      <c r="AS62" s="249">
        <f>PRECEDENT!AS62+'LUNA DE RAPORTARE'!AS62</f>
        <v>0</v>
      </c>
      <c r="AT62" s="116"/>
      <c r="AU62" s="17" t="str">
        <f>IF(E62+F62=D62," ","GRESEALA")</f>
        <v xml:space="preserve"> </v>
      </c>
      <c r="AV62" s="23"/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s="38" customFormat="1" ht="36" x14ac:dyDescent="0.35">
      <c r="B63" s="35">
        <v>15</v>
      </c>
      <c r="C63" s="120" t="s">
        <v>126</v>
      </c>
      <c r="D63" s="116">
        <f>PRECEDENT!D63+'LUNA DE RAPORTARE'!D63</f>
        <v>0</v>
      </c>
      <c r="E63" s="116">
        <f>PRECEDENT!E63+'LUNA DE RAPORTARE'!E63</f>
        <v>0</v>
      </c>
      <c r="F63" s="116">
        <f>PRECEDENT!F63+'LUNA DE RAPORTARE'!F63</f>
        <v>0</v>
      </c>
      <c r="G63" s="116">
        <f>PRECEDENT!G63+'LUNA DE RAPORTARE'!G63</f>
        <v>0</v>
      </c>
      <c r="H63" s="116">
        <f>PRECEDENT!H63+'LUNA DE RAPORTARE'!H63</f>
        <v>0</v>
      </c>
      <c r="I63" s="116">
        <f>PRECEDENT!I63+'LUNA DE RAPORTARE'!I63</f>
        <v>0</v>
      </c>
      <c r="J63" s="116">
        <f>PRECEDENT!J63+'LUNA DE RAPORTARE'!J63</f>
        <v>0</v>
      </c>
      <c r="K63" s="116">
        <f>PRECEDENT!K63+'LUNA DE RAPORTARE'!K63</f>
        <v>0</v>
      </c>
      <c r="L63" s="116">
        <f>PRECEDENT!L63+'LUNA DE RAPORTARE'!L63</f>
        <v>0</v>
      </c>
      <c r="M63" s="116">
        <f>PRECEDENT!M63+'LUNA DE RAPORTARE'!M63</f>
        <v>0</v>
      </c>
      <c r="N63" s="116">
        <f>PRECEDENT!N63+'LUNA DE RAPORTARE'!N63</f>
        <v>0</v>
      </c>
      <c r="O63" s="70">
        <f>PRECEDENT!O63+'LUNA DE RAPORTARE'!O63</f>
        <v>0</v>
      </c>
      <c r="P63" s="70">
        <f>PRECEDENT!P63+'LUNA DE RAPORTARE'!P63</f>
        <v>0</v>
      </c>
      <c r="Q63" s="116">
        <f>PRECEDENT!Q63+'LUNA DE RAPORTARE'!Q63</f>
        <v>0</v>
      </c>
      <c r="R63" s="116">
        <f>PRECEDENT!R63+'LUNA DE RAPORTARE'!R63</f>
        <v>0</v>
      </c>
      <c r="S63" s="116">
        <f>PRECEDENT!S63+'LUNA DE RAPORTARE'!S63</f>
        <v>0</v>
      </c>
      <c r="T63" s="116">
        <f>PRECEDENT!T63+'LUNA DE RAPORTARE'!T63</f>
        <v>0</v>
      </c>
      <c r="U63" s="116">
        <f>PRECEDENT!U63+'LUNA DE RAPORTARE'!U63</f>
        <v>0</v>
      </c>
      <c r="V63" s="116">
        <f>PRECEDENT!V63+'LUNA DE RAPORTARE'!V63</f>
        <v>0</v>
      </c>
      <c r="W63" s="116">
        <f>PRECEDENT!W63+'LUNA DE RAPORTARE'!W63</f>
        <v>0</v>
      </c>
      <c r="X63" s="116">
        <f>PRECEDENT!X63+'LUNA DE RAPORTARE'!X63</f>
        <v>0</v>
      </c>
      <c r="Y63" s="116">
        <f>PRECEDENT!Y63+'LUNA DE RAPORTARE'!Y63</f>
        <v>0</v>
      </c>
      <c r="Z63" s="116">
        <f>PRECEDENT!Z63+'LUNA DE RAPORTARE'!Z63</f>
        <v>0</v>
      </c>
      <c r="AA63" s="116">
        <f>PRECEDENT!AA63+'LUNA DE RAPORTARE'!AA63</f>
        <v>0</v>
      </c>
      <c r="AB63" s="116">
        <f>PRECEDENT!AB63+'LUNA DE RAPORTARE'!AB63</f>
        <v>0</v>
      </c>
      <c r="AC63" s="116">
        <f>PRECEDENT!AC63+'LUNA DE RAPORTARE'!AC63</f>
        <v>0</v>
      </c>
      <c r="AD63" s="116">
        <f>PRECEDENT!AD63+'LUNA DE RAPORTARE'!AD63</f>
        <v>0</v>
      </c>
      <c r="AE63" s="116">
        <f>PRECEDENT!AE63+'LUNA DE RAPORTARE'!AE63</f>
        <v>0</v>
      </c>
      <c r="AF63" s="116">
        <f>PRECEDENT!AF63+'LUNA DE RAPORTARE'!AF63</f>
        <v>0</v>
      </c>
      <c r="AG63" s="116">
        <f>PRECEDENT!AG63+'LUNA DE RAPORTARE'!AG63</f>
        <v>0</v>
      </c>
      <c r="AH63" s="116">
        <f>PRECEDENT!AH63+'LUNA DE RAPORTARE'!AH63</f>
        <v>0</v>
      </c>
      <c r="AI63" s="116">
        <f>PRECEDENT!AI63+'LUNA DE RAPORTARE'!AI63</f>
        <v>0</v>
      </c>
      <c r="AJ63" s="116">
        <f>PRECEDENT!AJ63+'LUNA DE RAPORTARE'!AJ63</f>
        <v>0</v>
      </c>
      <c r="AK63" s="116">
        <f>PRECEDENT!AK63+'LUNA DE RAPORTARE'!AK63</f>
        <v>0</v>
      </c>
      <c r="AL63" s="116">
        <f>PRECEDENT!AL63+'LUNA DE RAPORTARE'!AL63</f>
        <v>0</v>
      </c>
      <c r="AM63" s="116">
        <f>PRECEDENT!AM63+'LUNA DE RAPORTARE'!AM63</f>
        <v>0</v>
      </c>
      <c r="AN63" s="116">
        <f>PRECEDENT!AN63+'LUNA DE RAPORTARE'!AN63</f>
        <v>0</v>
      </c>
      <c r="AO63" s="116">
        <f>PRECEDENT!AO63+'LUNA DE RAPORTARE'!AO63</f>
        <v>0</v>
      </c>
      <c r="AP63" s="116">
        <f>PRECEDENT!AP63+'LUNA DE RAPORTARE'!AP63</f>
        <v>0</v>
      </c>
      <c r="AQ63" s="116">
        <f>PRECEDENT!AQ63+'LUNA DE RAPORTARE'!AQ63</f>
        <v>0</v>
      </c>
      <c r="AR63" s="116">
        <f>PRECEDENT!AR63+'LUNA DE RAPORTARE'!AR63</f>
        <v>0</v>
      </c>
      <c r="AS63" s="116">
        <f>PRECEDENT!AS63+'LUNA DE RAPORTARE'!AS63</f>
        <v>0</v>
      </c>
      <c r="AT63" s="37"/>
      <c r="AU63" s="43" t="str">
        <f>IF(E65+E66+E67=E64," ","GRESEALA")</f>
        <v xml:space="preserve"> </v>
      </c>
      <c r="AV63" s="43" t="str">
        <f>IF(F65+F66+F67=F64," ","GRESEALA")</f>
        <v xml:space="preserve"> </v>
      </c>
      <c r="AW63" s="43" t="str">
        <f>IF(G65+G66+G67=G64," ","GRESEALA")</f>
        <v xml:space="preserve"> </v>
      </c>
      <c r="AX63" s="43" t="str">
        <f>IF(H65+H66+H67=H64," ","GRESEALA")</f>
        <v xml:space="preserve"> </v>
      </c>
      <c r="AY63" s="43" t="str">
        <f t="shared" ref="AY63:BE63" si="30">IF(K65+K66+K67=K64," ","GRESEALA")</f>
        <v xml:space="preserve"> </v>
      </c>
      <c r="AZ63" s="43" t="str">
        <f t="shared" si="30"/>
        <v xml:space="preserve"> </v>
      </c>
      <c r="BA63" s="43" t="str">
        <f t="shared" si="30"/>
        <v xml:space="preserve"> </v>
      </c>
      <c r="BB63" s="43" t="str">
        <f t="shared" si="30"/>
        <v xml:space="preserve"> </v>
      </c>
      <c r="BC63" s="43" t="str">
        <f t="shared" si="30"/>
        <v xml:space="preserve"> </v>
      </c>
      <c r="BD63" s="43" t="str">
        <f t="shared" si="30"/>
        <v xml:space="preserve"> </v>
      </c>
      <c r="BE63" s="43" t="str">
        <f t="shared" si="30"/>
        <v xml:space="preserve"> </v>
      </c>
      <c r="BF63" s="43" t="str">
        <f t="shared" ref="BF63:BK63" si="31">IF(S65+S66+S67=S64," ","GRESEALA")</f>
        <v xml:space="preserve"> </v>
      </c>
      <c r="BG63" s="43" t="str">
        <f t="shared" si="31"/>
        <v xml:space="preserve"> </v>
      </c>
      <c r="BH63" s="43" t="str">
        <f t="shared" si="31"/>
        <v xml:space="preserve"> </v>
      </c>
      <c r="BI63" s="43" t="str">
        <f t="shared" si="31"/>
        <v xml:space="preserve"> </v>
      </c>
      <c r="BJ63" s="43" t="str">
        <f t="shared" si="31"/>
        <v xml:space="preserve"> </v>
      </c>
      <c r="BK63" s="43" t="str">
        <f t="shared" si="31"/>
        <v xml:space="preserve"> </v>
      </c>
      <c r="BL63" s="44"/>
    </row>
    <row r="64" spans="2:64" s="132" customFormat="1" ht="36" x14ac:dyDescent="0.35">
      <c r="B64" s="140">
        <v>16</v>
      </c>
      <c r="C64" s="141" t="s">
        <v>127</v>
      </c>
      <c r="D64" s="139">
        <f>PRECEDENT!D64+'LUNA DE RAPORTARE'!D64</f>
        <v>244</v>
      </c>
      <c r="E64" s="139">
        <f>PRECEDENT!E64+'LUNA DE RAPORTARE'!E64</f>
        <v>184</v>
      </c>
      <c r="F64" s="139">
        <f>PRECEDENT!F64+'LUNA DE RAPORTARE'!F64</f>
        <v>60</v>
      </c>
      <c r="G64" s="139">
        <f>PRECEDENT!G64+'LUNA DE RAPORTARE'!G64</f>
        <v>89</v>
      </c>
      <c r="H64" s="139">
        <f>PRECEDENT!H64+'LUNA DE RAPORTARE'!H64</f>
        <v>89</v>
      </c>
      <c r="I64" s="139">
        <f>PRECEDENT!I64+'LUNA DE RAPORTARE'!I64</f>
        <v>54</v>
      </c>
      <c r="J64" s="139">
        <f>PRECEDENT!J64+'LUNA DE RAPORTARE'!J64</f>
        <v>50</v>
      </c>
      <c r="K64" s="139">
        <f>PRECEDENT!K64+'LUNA DE RAPORTARE'!K64</f>
        <v>23</v>
      </c>
      <c r="L64" s="139">
        <f>PRECEDENT!L64+'LUNA DE RAPORTARE'!L64</f>
        <v>20</v>
      </c>
      <c r="M64" s="139">
        <f>PRECEDENT!M64+'LUNA DE RAPORTARE'!M64</f>
        <v>58</v>
      </c>
      <c r="N64" s="139">
        <f>PRECEDENT!N64+'LUNA DE RAPORTARE'!N64</f>
        <v>10</v>
      </c>
      <c r="O64" s="139">
        <f>PRECEDENT!O64+'LUNA DE RAPORTARE'!O64</f>
        <v>151</v>
      </c>
      <c r="P64" s="139">
        <f>PRECEDENT!P64+'LUNA DE RAPORTARE'!P64</f>
        <v>93</v>
      </c>
      <c r="Q64" s="139">
        <f>PRECEDENT!Q64+'LUNA DE RAPORTARE'!Q64</f>
        <v>9</v>
      </c>
      <c r="R64" s="139">
        <f>PRECEDENT!R64+'LUNA DE RAPORTARE'!R64</f>
        <v>0</v>
      </c>
      <c r="S64" s="139">
        <f>PRECEDENT!S64+'LUNA DE RAPORTARE'!S64</f>
        <v>39</v>
      </c>
      <c r="T64" s="139">
        <f>PRECEDENT!T64+'LUNA DE RAPORTARE'!T64</f>
        <v>39</v>
      </c>
      <c r="U64" s="139">
        <f>PRECEDENT!U64+'LUNA DE RAPORTARE'!U64</f>
        <v>133</v>
      </c>
      <c r="V64" s="139">
        <f>PRECEDENT!V64+'LUNA DE RAPORTARE'!V64</f>
        <v>5</v>
      </c>
      <c r="W64" s="139">
        <f>PRECEDENT!W64+'LUNA DE RAPORTARE'!W64</f>
        <v>19</v>
      </c>
      <c r="X64" s="139">
        <f>PRECEDENT!X64+'LUNA DE RAPORTARE'!X64</f>
        <v>187</v>
      </c>
      <c r="Y64" s="139">
        <f>PRECEDENT!Y64+'LUNA DE RAPORTARE'!Y64</f>
        <v>57</v>
      </c>
      <c r="Z64" s="139">
        <f>PRECEDENT!Z64+'LUNA DE RAPORTARE'!Z64</f>
        <v>0</v>
      </c>
      <c r="AA64" s="139">
        <f>PRECEDENT!AA64+'LUNA DE RAPORTARE'!AA64</f>
        <v>20</v>
      </c>
      <c r="AB64" s="139">
        <f>PRECEDENT!AB64+'LUNA DE RAPORTARE'!AB64</f>
        <v>14</v>
      </c>
      <c r="AC64" s="139">
        <f>PRECEDENT!AC64+'LUNA DE RAPORTARE'!AC64</f>
        <v>13</v>
      </c>
      <c r="AD64" s="139">
        <f>PRECEDENT!AD64+'LUNA DE RAPORTARE'!AD64</f>
        <v>11</v>
      </c>
      <c r="AE64" s="139">
        <f>PRECEDENT!AE64+'LUNA DE RAPORTARE'!AE64</f>
        <v>0</v>
      </c>
      <c r="AF64" s="139">
        <f>PRECEDENT!AF64+'LUNA DE RAPORTARE'!AF64</f>
        <v>10</v>
      </c>
      <c r="AG64" s="139">
        <f>PRECEDENT!AG64+'LUNA DE RAPORTARE'!AG64</f>
        <v>0</v>
      </c>
      <c r="AH64" s="139">
        <f>PRECEDENT!AH64+'LUNA DE RAPORTARE'!AH64</f>
        <v>0</v>
      </c>
      <c r="AI64" s="139">
        <f>PRECEDENT!AI64+'LUNA DE RAPORTARE'!AI64</f>
        <v>0</v>
      </c>
      <c r="AJ64" s="139">
        <f>PRECEDENT!AJ64+'LUNA DE RAPORTARE'!AJ64</f>
        <v>0</v>
      </c>
      <c r="AK64" s="139">
        <f>PRECEDENT!AK64+'LUNA DE RAPORTARE'!AK64</f>
        <v>0</v>
      </c>
      <c r="AL64" s="139">
        <f>PRECEDENT!AL64+'LUNA DE RAPORTARE'!AL64</f>
        <v>0</v>
      </c>
      <c r="AM64" s="139">
        <f>PRECEDENT!AM64+'LUNA DE RAPORTARE'!AM64</f>
        <v>0</v>
      </c>
      <c r="AN64" s="139">
        <f>PRECEDENT!AN64+'LUNA DE RAPORTARE'!AN64</f>
        <v>0</v>
      </c>
      <c r="AO64" s="139">
        <f>PRECEDENT!AO64+'LUNA DE RAPORTARE'!AO64</f>
        <v>0</v>
      </c>
      <c r="AP64" s="139">
        <f>PRECEDENT!AP64+'LUNA DE RAPORTARE'!AP64</f>
        <v>0</v>
      </c>
      <c r="AQ64" s="139">
        <f>PRECEDENT!AQ64+'LUNA DE RAPORTARE'!AQ64</f>
        <v>0</v>
      </c>
      <c r="AR64" s="139">
        <f>PRECEDENT!AR64+'LUNA DE RAPORTARE'!AR64</f>
        <v>0</v>
      </c>
      <c r="AS64" s="139">
        <f>PRECEDENT!AS64+'LUNA DE RAPORTARE'!AS64</f>
        <v>239</v>
      </c>
      <c r="AT64" s="129"/>
      <c r="AU64" s="131" t="str">
        <f t="shared" ref="AU64:BH64" si="32">IF(Y65+Y66+Y67=Y64," ","GRESEALA")</f>
        <v xml:space="preserve"> </v>
      </c>
      <c r="AV64" s="131" t="str">
        <f t="shared" si="32"/>
        <v xml:space="preserve"> </v>
      </c>
      <c r="AW64" s="131" t="str">
        <f t="shared" si="32"/>
        <v xml:space="preserve"> </v>
      </c>
      <c r="AX64" s="131" t="str">
        <f t="shared" si="32"/>
        <v xml:space="preserve"> </v>
      </c>
      <c r="AY64" s="131" t="str">
        <f t="shared" si="32"/>
        <v xml:space="preserve"> </v>
      </c>
      <c r="AZ64" s="131" t="str">
        <f t="shared" si="32"/>
        <v xml:space="preserve"> </v>
      </c>
      <c r="BA64" s="131" t="str">
        <f t="shared" si="32"/>
        <v xml:space="preserve"> </v>
      </c>
      <c r="BB64" s="131" t="str">
        <f t="shared" si="32"/>
        <v xml:space="preserve"> </v>
      </c>
      <c r="BC64" s="131" t="str">
        <f t="shared" si="32"/>
        <v xml:space="preserve"> </v>
      </c>
      <c r="BD64" s="131" t="str">
        <f t="shared" si="32"/>
        <v xml:space="preserve"> </v>
      </c>
      <c r="BE64" s="131" t="str">
        <f t="shared" si="32"/>
        <v xml:space="preserve"> </v>
      </c>
      <c r="BF64" s="131" t="str">
        <f t="shared" si="32"/>
        <v xml:space="preserve"> </v>
      </c>
      <c r="BG64" s="131" t="str">
        <f t="shared" si="32"/>
        <v xml:space="preserve"> </v>
      </c>
      <c r="BH64" s="131" t="str">
        <f t="shared" si="32"/>
        <v xml:space="preserve"> </v>
      </c>
      <c r="BI64" s="131" t="str">
        <f>IF(AR65+AR66+AR67=AR64," ","GRESEALA")</f>
        <v xml:space="preserve"> </v>
      </c>
      <c r="BJ64" s="131" t="str">
        <f>IF(AS65+AS66+AS67=AS64," ","GRESEALA")</f>
        <v xml:space="preserve"> </v>
      </c>
      <c r="BK64" s="131" t="str">
        <f>IF(AA64+AC64+AE64+AF64+AG64+AH64+AI64+AJ64+AK64+AL64+AM64+AN64+AO64+AP64+AQ64+AR64+AS64&gt;=D64," ","GRESEALA")</f>
        <v xml:space="preserve"> </v>
      </c>
      <c r="BL64" s="131" t="str">
        <f>IF(X35+Y35+Z35=D35," ","GRESEALA")</f>
        <v xml:space="preserve"> </v>
      </c>
    </row>
    <row r="65" spans="2:66" s="38" customFormat="1" x14ac:dyDescent="0.35">
      <c r="B65" s="35" t="s">
        <v>128</v>
      </c>
      <c r="C65" s="75" t="s">
        <v>199</v>
      </c>
      <c r="D65" s="116">
        <f>PRECEDENT!D65+'LUNA DE RAPORTARE'!D65</f>
        <v>147</v>
      </c>
      <c r="E65" s="116">
        <f>PRECEDENT!E65+'LUNA DE RAPORTARE'!E65</f>
        <v>113</v>
      </c>
      <c r="F65" s="116">
        <f>PRECEDENT!F65+'LUNA DE RAPORTARE'!F65</f>
        <v>34</v>
      </c>
      <c r="G65" s="116">
        <f>PRECEDENT!G65+'LUNA DE RAPORTARE'!G65</f>
        <v>46</v>
      </c>
      <c r="H65" s="116">
        <f>PRECEDENT!H65+'LUNA DE RAPORTARE'!H65</f>
        <v>46</v>
      </c>
      <c r="I65" s="116">
        <f>PRECEDENT!I65+'LUNA DE RAPORTARE'!I65</f>
        <v>31</v>
      </c>
      <c r="J65" s="116">
        <f>PRECEDENT!J65+'LUNA DE RAPORTARE'!J65</f>
        <v>31</v>
      </c>
      <c r="K65" s="116">
        <f>PRECEDENT!K65+'LUNA DE RAPORTARE'!K65</f>
        <v>15</v>
      </c>
      <c r="L65" s="116">
        <f>PRECEDENT!L65+'LUNA DE RAPORTARE'!L65</f>
        <v>12</v>
      </c>
      <c r="M65" s="116">
        <f>PRECEDENT!M65+'LUNA DE RAPORTARE'!M65</f>
        <v>43</v>
      </c>
      <c r="N65" s="116">
        <f>PRECEDENT!N65+'LUNA DE RAPORTARE'!N65</f>
        <v>8</v>
      </c>
      <c r="O65" s="70">
        <f>PRECEDENT!O65+'LUNA DE RAPORTARE'!O65</f>
        <v>87</v>
      </c>
      <c r="P65" s="70">
        <f>PRECEDENT!P65+'LUNA DE RAPORTARE'!P65</f>
        <v>60</v>
      </c>
      <c r="Q65" s="116">
        <f>PRECEDENT!Q65+'LUNA DE RAPORTARE'!Q65</f>
        <v>4</v>
      </c>
      <c r="R65" s="116">
        <f>PRECEDENT!R65+'LUNA DE RAPORTARE'!R65</f>
        <v>0</v>
      </c>
      <c r="S65" s="116">
        <f>PRECEDENT!S65+'LUNA DE RAPORTARE'!S65</f>
        <v>17</v>
      </c>
      <c r="T65" s="116">
        <f>PRECEDENT!T65+'LUNA DE RAPORTARE'!T65</f>
        <v>28</v>
      </c>
      <c r="U65" s="116">
        <f>PRECEDENT!U65+'LUNA DE RAPORTARE'!U65</f>
        <v>78</v>
      </c>
      <c r="V65" s="116">
        <f>PRECEDENT!V65+'LUNA DE RAPORTARE'!V65</f>
        <v>3</v>
      </c>
      <c r="W65" s="116">
        <f>PRECEDENT!W65+'LUNA DE RAPORTARE'!W65</f>
        <v>17</v>
      </c>
      <c r="X65" s="116">
        <f>PRECEDENT!X65+'LUNA DE RAPORTARE'!X65</f>
        <v>105</v>
      </c>
      <c r="Y65" s="116">
        <f>PRECEDENT!Y65+'LUNA DE RAPORTARE'!Y65</f>
        <v>42</v>
      </c>
      <c r="Z65" s="116">
        <f>PRECEDENT!Z65+'LUNA DE RAPORTARE'!Z65</f>
        <v>0</v>
      </c>
      <c r="AA65" s="116">
        <f>PRECEDENT!AA65+'LUNA DE RAPORTARE'!AA65</f>
        <v>13</v>
      </c>
      <c r="AB65" s="116">
        <f>PRECEDENT!AB65+'LUNA DE RAPORTARE'!AB65</f>
        <v>7</v>
      </c>
      <c r="AC65" s="116">
        <f>PRECEDENT!AC65+'LUNA DE RAPORTARE'!AC65</f>
        <v>7</v>
      </c>
      <c r="AD65" s="116">
        <f>PRECEDENT!AD65+'LUNA DE RAPORTARE'!AD65</f>
        <v>5</v>
      </c>
      <c r="AE65" s="116">
        <f>PRECEDENT!AE65+'LUNA DE RAPORTARE'!AE65</f>
        <v>0</v>
      </c>
      <c r="AF65" s="116">
        <f>PRECEDENT!AF65+'LUNA DE RAPORTARE'!AF65</f>
        <v>2</v>
      </c>
      <c r="AG65" s="116">
        <f>PRECEDENT!AG65+'LUNA DE RAPORTARE'!AG65</f>
        <v>0</v>
      </c>
      <c r="AH65" s="116">
        <f>PRECEDENT!AH65+'LUNA DE RAPORTARE'!AH65</f>
        <v>0</v>
      </c>
      <c r="AI65" s="116">
        <f>PRECEDENT!AI65+'LUNA DE RAPORTARE'!AI65</f>
        <v>0</v>
      </c>
      <c r="AJ65" s="116">
        <f>PRECEDENT!AJ65+'LUNA DE RAPORTARE'!AJ65</f>
        <v>0</v>
      </c>
      <c r="AK65" s="116">
        <f>PRECEDENT!AK65+'LUNA DE RAPORTARE'!AK65</f>
        <v>0</v>
      </c>
      <c r="AL65" s="116">
        <f>PRECEDENT!AL65+'LUNA DE RAPORTARE'!AL65</f>
        <v>0</v>
      </c>
      <c r="AM65" s="116">
        <f>PRECEDENT!AM65+'LUNA DE RAPORTARE'!AM65</f>
        <v>0</v>
      </c>
      <c r="AN65" s="116">
        <f>PRECEDENT!AN65+'LUNA DE RAPORTARE'!AN65</f>
        <v>0</v>
      </c>
      <c r="AO65" s="116">
        <f>PRECEDENT!AO65+'LUNA DE RAPORTARE'!AO65</f>
        <v>0</v>
      </c>
      <c r="AP65" s="116">
        <f>PRECEDENT!AP65+'LUNA DE RAPORTARE'!AP65</f>
        <v>0</v>
      </c>
      <c r="AQ65" s="116">
        <f>PRECEDENT!AQ65+'LUNA DE RAPORTARE'!AQ65</f>
        <v>0</v>
      </c>
      <c r="AR65" s="116">
        <f>PRECEDENT!AR65+'LUNA DE RAPORTARE'!AR65</f>
        <v>0</v>
      </c>
      <c r="AS65" s="116">
        <f>PRECEDENT!AS65+'LUNA DE RAPORTARE'!AS65</f>
        <v>143</v>
      </c>
      <c r="AT65" s="37"/>
      <c r="AU65" s="43" t="str">
        <f>IF(E19+F19=D19," ","GRESEALA")</f>
        <v xml:space="preserve"> </v>
      </c>
      <c r="AV65" s="43" t="str">
        <f>IF(G19+K19+I19+L19+M19=D19," ","GRESEALA")</f>
        <v xml:space="preserve"> </v>
      </c>
      <c r="AW65" s="43" t="str">
        <f>IF(O19+P19=D19," ","GRESEALA")</f>
        <v xml:space="preserve"> </v>
      </c>
      <c r="AX65" s="43" t="str">
        <f>IF(Q19+S19+T19+U19+V19+W19=D19," ","GRESEALA")</f>
        <v xml:space="preserve"> </v>
      </c>
      <c r="AY65" s="43" t="str">
        <f>IF(X19+Y19+Z19=D19," ","GRESEALA")</f>
        <v xml:space="preserve"> </v>
      </c>
      <c r="AZ65" s="43" t="str">
        <f>IF(AA19+AC19+AE19+AF19+AG19+AH19+AI19+AJ19+AK19+AL19+AM19+AN19+AO19+AP19+AQ19+AR19+AS19&gt;=D19," ","GRESEALA")</f>
        <v xml:space="preserve"> </v>
      </c>
      <c r="BA65" s="43" t="str">
        <f>IF(E17+F17=D17," ","GRESEALA")</f>
        <v xml:space="preserve"> </v>
      </c>
      <c r="BB65" s="43" t="str">
        <f>IF(G17+K17+I17+L17+M17=D17," ","GRESEALA")</f>
        <v xml:space="preserve"> </v>
      </c>
      <c r="BC65" s="43" t="str">
        <f>IF(O17+P17=D17," ","GRESEALA")</f>
        <v xml:space="preserve"> </v>
      </c>
      <c r="BD65" s="43" t="str">
        <f>IF(Q17+S17+T17+U17+V17+W17=D17," ","GRESEALA")</f>
        <v xml:space="preserve"> </v>
      </c>
      <c r="BE65" s="43" t="str">
        <f>IF(X17+Y17+Z17=D17," ","GRESEALA")</f>
        <v xml:space="preserve"> </v>
      </c>
      <c r="BF65" s="43" t="str">
        <f>IF(E18+F18=D18," ","GRESEALA")</f>
        <v xml:space="preserve"> </v>
      </c>
      <c r="BG65" s="43" t="str">
        <f>IF(G18+K18+I18+L18+M18=D18," ","GRESEALA")</f>
        <v xml:space="preserve"> </v>
      </c>
      <c r="BH65" s="43" t="str">
        <f>IF(O18+P18=D18," ","GRESEALA")</f>
        <v xml:space="preserve"> </v>
      </c>
      <c r="BI65" s="43" t="str">
        <f>IF(Q18+S18+T18+U18+V18+W18=D18," ","GRESEALA")</f>
        <v xml:space="preserve"> </v>
      </c>
      <c r="BJ65" s="43" t="str">
        <f>IF(X18+Y18+Z18=D18," ","GRESEALA")</f>
        <v xml:space="preserve"> </v>
      </c>
      <c r="BK65" s="43" t="str">
        <f>IF(E19+F19=D19," ","GRESEALA")</f>
        <v xml:space="preserve"> </v>
      </c>
      <c r="BL65" s="43" t="str">
        <f>IF(E35+F35=D35," ","GRESEALA")</f>
        <v xml:space="preserve"> </v>
      </c>
      <c r="BM65" s="43" t="str">
        <f>IF(G35+K35+I35+L35+M35=D35," ","GRESEALA")</f>
        <v xml:space="preserve"> </v>
      </c>
      <c r="BN65" s="43" t="str">
        <f>IF(O35+P35=D35," ","GRESEALA")</f>
        <v xml:space="preserve"> </v>
      </c>
    </row>
    <row r="66" spans="2:66" s="38" customFormat="1" x14ac:dyDescent="0.35">
      <c r="B66" s="35" t="s">
        <v>129</v>
      </c>
      <c r="C66" s="75" t="s">
        <v>262</v>
      </c>
      <c r="D66" s="116">
        <f>PRECEDENT!D66+'LUNA DE RAPORTARE'!D66</f>
        <v>97</v>
      </c>
      <c r="E66" s="116">
        <f>PRECEDENT!E66+'LUNA DE RAPORTARE'!E66</f>
        <v>71</v>
      </c>
      <c r="F66" s="116">
        <f>PRECEDENT!F66+'LUNA DE RAPORTARE'!F66</f>
        <v>26</v>
      </c>
      <c r="G66" s="116">
        <f>PRECEDENT!G66+'LUNA DE RAPORTARE'!G66</f>
        <v>43</v>
      </c>
      <c r="H66" s="116">
        <f>PRECEDENT!H66+'LUNA DE RAPORTARE'!H66</f>
        <v>43</v>
      </c>
      <c r="I66" s="116">
        <f>PRECEDENT!I66+'LUNA DE RAPORTARE'!I66</f>
        <v>23</v>
      </c>
      <c r="J66" s="116">
        <f>PRECEDENT!J66+'LUNA DE RAPORTARE'!J66</f>
        <v>19</v>
      </c>
      <c r="K66" s="116">
        <f>PRECEDENT!K66+'LUNA DE RAPORTARE'!K66</f>
        <v>8</v>
      </c>
      <c r="L66" s="116">
        <f>PRECEDENT!L66+'LUNA DE RAPORTARE'!L66</f>
        <v>8</v>
      </c>
      <c r="M66" s="116">
        <f>PRECEDENT!M66+'LUNA DE RAPORTARE'!M66</f>
        <v>15</v>
      </c>
      <c r="N66" s="116">
        <f>PRECEDENT!N66+'LUNA DE RAPORTARE'!N66</f>
        <v>2</v>
      </c>
      <c r="O66" s="70">
        <f>PRECEDENT!O66+'LUNA DE RAPORTARE'!O66</f>
        <v>64</v>
      </c>
      <c r="P66" s="70">
        <f>PRECEDENT!P66+'LUNA DE RAPORTARE'!P66</f>
        <v>33</v>
      </c>
      <c r="Q66" s="116">
        <f>PRECEDENT!Q66+'LUNA DE RAPORTARE'!Q66</f>
        <v>5</v>
      </c>
      <c r="R66" s="116">
        <f>PRECEDENT!R66+'LUNA DE RAPORTARE'!R66</f>
        <v>0</v>
      </c>
      <c r="S66" s="116">
        <f>PRECEDENT!S66+'LUNA DE RAPORTARE'!S66</f>
        <v>22</v>
      </c>
      <c r="T66" s="116">
        <f>PRECEDENT!T66+'LUNA DE RAPORTARE'!T66</f>
        <v>11</v>
      </c>
      <c r="U66" s="116">
        <f>PRECEDENT!U66+'LUNA DE RAPORTARE'!U66</f>
        <v>55</v>
      </c>
      <c r="V66" s="116">
        <f>PRECEDENT!V66+'LUNA DE RAPORTARE'!V66</f>
        <v>2</v>
      </c>
      <c r="W66" s="116">
        <f>PRECEDENT!W66+'LUNA DE RAPORTARE'!W66</f>
        <v>2</v>
      </c>
      <c r="X66" s="116">
        <f>PRECEDENT!X66+'LUNA DE RAPORTARE'!X66</f>
        <v>82</v>
      </c>
      <c r="Y66" s="116">
        <f>PRECEDENT!Y66+'LUNA DE RAPORTARE'!Y66</f>
        <v>15</v>
      </c>
      <c r="Z66" s="116">
        <f>PRECEDENT!Z66+'LUNA DE RAPORTARE'!Z66</f>
        <v>0</v>
      </c>
      <c r="AA66" s="116">
        <f>PRECEDENT!AA66+'LUNA DE RAPORTARE'!AA66</f>
        <v>7</v>
      </c>
      <c r="AB66" s="116">
        <f>PRECEDENT!AB66+'LUNA DE RAPORTARE'!AB66</f>
        <v>7</v>
      </c>
      <c r="AC66" s="116">
        <f>PRECEDENT!AC66+'LUNA DE RAPORTARE'!AC66</f>
        <v>6</v>
      </c>
      <c r="AD66" s="116">
        <f>PRECEDENT!AD66+'LUNA DE RAPORTARE'!AD66</f>
        <v>6</v>
      </c>
      <c r="AE66" s="116">
        <f>PRECEDENT!AE66+'LUNA DE RAPORTARE'!AE66</f>
        <v>0</v>
      </c>
      <c r="AF66" s="116">
        <f>PRECEDENT!AF66+'LUNA DE RAPORTARE'!AF66</f>
        <v>8</v>
      </c>
      <c r="AG66" s="116">
        <f>PRECEDENT!AG66+'LUNA DE RAPORTARE'!AG66</f>
        <v>0</v>
      </c>
      <c r="AH66" s="116">
        <f>PRECEDENT!AH66+'LUNA DE RAPORTARE'!AH66</f>
        <v>0</v>
      </c>
      <c r="AI66" s="116">
        <f>PRECEDENT!AI66+'LUNA DE RAPORTARE'!AI66</f>
        <v>0</v>
      </c>
      <c r="AJ66" s="116">
        <f>PRECEDENT!AJ66+'LUNA DE RAPORTARE'!AJ66</f>
        <v>0</v>
      </c>
      <c r="AK66" s="116">
        <f>PRECEDENT!AK66+'LUNA DE RAPORTARE'!AK66</f>
        <v>0</v>
      </c>
      <c r="AL66" s="116">
        <f>PRECEDENT!AL66+'LUNA DE RAPORTARE'!AL66</f>
        <v>0</v>
      </c>
      <c r="AM66" s="116">
        <f>PRECEDENT!AM66+'LUNA DE RAPORTARE'!AM66</f>
        <v>0</v>
      </c>
      <c r="AN66" s="116">
        <f>PRECEDENT!AN66+'LUNA DE RAPORTARE'!AN66</f>
        <v>0</v>
      </c>
      <c r="AO66" s="116">
        <f>PRECEDENT!AO66+'LUNA DE RAPORTARE'!AO66</f>
        <v>0</v>
      </c>
      <c r="AP66" s="116">
        <f>PRECEDENT!AP66+'LUNA DE RAPORTARE'!AP66</f>
        <v>0</v>
      </c>
      <c r="AQ66" s="116">
        <f>PRECEDENT!AQ66+'LUNA DE RAPORTARE'!AQ66</f>
        <v>0</v>
      </c>
      <c r="AR66" s="116">
        <f>PRECEDENT!AR66+'LUNA DE RAPORTARE'!AR66</f>
        <v>0</v>
      </c>
      <c r="AS66" s="116">
        <f>PRECEDENT!AS66+'LUNA DE RAPORTARE'!AS66</f>
        <v>96</v>
      </c>
      <c r="AT66" s="37"/>
      <c r="AU66" s="43" t="str">
        <f>IF(G19+I19+K19+L19+M19=D19," ","GRESEALA")</f>
        <v xml:space="preserve"> </v>
      </c>
      <c r="AV66" s="43" t="str">
        <f>IF(O19+P19=D19," ","GRESEALA")</f>
        <v xml:space="preserve"> </v>
      </c>
      <c r="AW66" s="43" t="str">
        <f>IF(Q19+S19+T19+U19+V19+W19=D19," ","GRESEALA")</f>
        <v xml:space="preserve"> </v>
      </c>
      <c r="AX66" s="43" t="str">
        <f>IF(X19+Y19+Z19=D19," ","GRESEALA")</f>
        <v xml:space="preserve"> </v>
      </c>
      <c r="AY66" s="43" t="str">
        <f>IF(E20+F20=D20," ","GRESEALA")</f>
        <v xml:space="preserve"> </v>
      </c>
      <c r="AZ66" s="43" t="str">
        <f>IF(G20+K20+I20+L20+M20=D20," ","GRESEALA")</f>
        <v xml:space="preserve"> </v>
      </c>
      <c r="BA66" s="43" t="str">
        <f>IF(O20+P20=D20," ","GRESEALA")</f>
        <v xml:space="preserve"> </v>
      </c>
      <c r="BB66" s="43" t="str">
        <f>IF(Q20+S20+T20+U20+V20+W20=D20," ","GRESEALA")</f>
        <v xml:space="preserve"> </v>
      </c>
      <c r="BC66" s="43" t="str">
        <f>IF(X20+Y20+Z20=D20," ","GRESEALA")</f>
        <v xml:space="preserve"> </v>
      </c>
      <c r="BD66" s="43" t="str">
        <f>IF(E21+F21=D21," ","GRESEALA")</f>
        <v xml:space="preserve"> </v>
      </c>
      <c r="BE66" s="43" t="str">
        <f>IF(G21+K21+I21+L21+M21=D21," ","GRESEALA")</f>
        <v xml:space="preserve"> </v>
      </c>
      <c r="BF66" s="43" t="str">
        <f>IF(O21+P21=D21," ","GRESEALA")</f>
        <v xml:space="preserve"> </v>
      </c>
      <c r="BG66" s="43" t="str">
        <f>IF(Q21+S21+T21+U21+V21+W21=D21," ","GRESEALA")</f>
        <v xml:space="preserve"> </v>
      </c>
      <c r="BH66" s="43" t="str">
        <f>IF(X21+Y21+Z21=D21," ","GRESEALA")</f>
        <v xml:space="preserve"> </v>
      </c>
      <c r="BI66" s="126" t="str">
        <f>IF(E22+F22=D22," ","GRESEALA")</f>
        <v xml:space="preserve"> </v>
      </c>
      <c r="BJ66" s="126" t="str">
        <f>IF(G22+K22+I22+L22+M22=D22," ","GRESEALA")</f>
        <v xml:space="preserve"> </v>
      </c>
      <c r="BK66" s="126" t="str">
        <f>IF(O22+P22=D22," ","GRESEALA")</f>
        <v xml:space="preserve"> </v>
      </c>
      <c r="BL66" s="44" t="str">
        <f>IF(Q22+S22+T22+U22+V22+W22=D22," ","GRESEALA")</f>
        <v xml:space="preserve"> </v>
      </c>
      <c r="BM66" s="38" t="str">
        <f>IF(X22+Y22+Z22=D22," ","GRESEALA")</f>
        <v xml:space="preserve"> </v>
      </c>
      <c r="BN66" s="43" t="str">
        <f>IF(Q35+S35+T35+U35+V35+W35=D35," ","GRESEALA")</f>
        <v xml:space="preserve"> </v>
      </c>
    </row>
    <row r="67" spans="2:66" s="38" customFormat="1" x14ac:dyDescent="0.35">
      <c r="B67" s="35" t="s">
        <v>130</v>
      </c>
      <c r="C67" s="75"/>
      <c r="D67" s="116">
        <f>PRECEDENT!D67+'LUNA DE RAPORTARE'!D67</f>
        <v>0</v>
      </c>
      <c r="E67" s="116">
        <f>PRECEDENT!E67+'LUNA DE RAPORTARE'!E67</f>
        <v>0</v>
      </c>
      <c r="F67" s="116">
        <f>PRECEDENT!F67+'LUNA DE RAPORTARE'!F67</f>
        <v>0</v>
      </c>
      <c r="G67" s="116">
        <f>PRECEDENT!G67+'LUNA DE RAPORTARE'!G67</f>
        <v>0</v>
      </c>
      <c r="H67" s="116">
        <f>PRECEDENT!H67+'LUNA DE RAPORTARE'!H67</f>
        <v>0</v>
      </c>
      <c r="I67" s="116">
        <f>PRECEDENT!I67+'LUNA DE RAPORTARE'!I67</f>
        <v>0</v>
      </c>
      <c r="J67" s="116">
        <f>PRECEDENT!J67+'LUNA DE RAPORTARE'!J67</f>
        <v>0</v>
      </c>
      <c r="K67" s="116">
        <f>PRECEDENT!K67+'LUNA DE RAPORTARE'!K67</f>
        <v>0</v>
      </c>
      <c r="L67" s="116">
        <f>PRECEDENT!L67+'LUNA DE RAPORTARE'!L67</f>
        <v>0</v>
      </c>
      <c r="M67" s="116">
        <f>PRECEDENT!M67+'LUNA DE RAPORTARE'!M67</f>
        <v>0</v>
      </c>
      <c r="N67" s="116">
        <f>PRECEDENT!N67+'LUNA DE RAPORTARE'!N67</f>
        <v>0</v>
      </c>
      <c r="O67" s="70">
        <f>PRECEDENT!O67+'LUNA DE RAPORTARE'!O67</f>
        <v>0</v>
      </c>
      <c r="P67" s="70">
        <f>PRECEDENT!P67+'LUNA DE RAPORTARE'!P67</f>
        <v>0</v>
      </c>
      <c r="Q67" s="116">
        <f>PRECEDENT!Q67+'LUNA DE RAPORTARE'!Q67</f>
        <v>0</v>
      </c>
      <c r="R67" s="116">
        <f>PRECEDENT!R67+'LUNA DE RAPORTARE'!R67</f>
        <v>0</v>
      </c>
      <c r="S67" s="116">
        <f>PRECEDENT!S67+'LUNA DE RAPORTARE'!S67</f>
        <v>0</v>
      </c>
      <c r="T67" s="116">
        <f>PRECEDENT!T67+'LUNA DE RAPORTARE'!T67</f>
        <v>0</v>
      </c>
      <c r="U67" s="116">
        <f>PRECEDENT!U67+'LUNA DE RAPORTARE'!U67</f>
        <v>0</v>
      </c>
      <c r="V67" s="116">
        <f>PRECEDENT!V67+'LUNA DE RAPORTARE'!V67</f>
        <v>0</v>
      </c>
      <c r="W67" s="116">
        <f>PRECEDENT!W67+'LUNA DE RAPORTARE'!W67</f>
        <v>0</v>
      </c>
      <c r="X67" s="116">
        <f>PRECEDENT!X67+'LUNA DE RAPORTARE'!X67</f>
        <v>0</v>
      </c>
      <c r="Y67" s="116">
        <f>PRECEDENT!Y67+'LUNA DE RAPORTARE'!Y67</f>
        <v>0</v>
      </c>
      <c r="Z67" s="116">
        <f>PRECEDENT!Z67+'LUNA DE RAPORTARE'!Z67</f>
        <v>0</v>
      </c>
      <c r="AA67" s="116">
        <f>PRECEDENT!AA67+'LUNA DE RAPORTARE'!AA67</f>
        <v>0</v>
      </c>
      <c r="AB67" s="116">
        <f>PRECEDENT!AB67+'LUNA DE RAPORTARE'!AB67</f>
        <v>0</v>
      </c>
      <c r="AC67" s="116">
        <f>PRECEDENT!AC67+'LUNA DE RAPORTARE'!AC67</f>
        <v>0</v>
      </c>
      <c r="AD67" s="116">
        <f>PRECEDENT!AD67+'LUNA DE RAPORTARE'!AD67</f>
        <v>0</v>
      </c>
      <c r="AE67" s="116">
        <f>PRECEDENT!AE67+'LUNA DE RAPORTARE'!AE67</f>
        <v>0</v>
      </c>
      <c r="AF67" s="116">
        <f>PRECEDENT!AF67+'LUNA DE RAPORTARE'!AF67</f>
        <v>0</v>
      </c>
      <c r="AG67" s="116">
        <f>PRECEDENT!AG67+'LUNA DE RAPORTARE'!AG67</f>
        <v>0</v>
      </c>
      <c r="AH67" s="116">
        <f>PRECEDENT!AH67+'LUNA DE RAPORTARE'!AH67</f>
        <v>0</v>
      </c>
      <c r="AI67" s="116">
        <f>PRECEDENT!AI67+'LUNA DE RAPORTARE'!AI67</f>
        <v>0</v>
      </c>
      <c r="AJ67" s="116">
        <f>PRECEDENT!AJ67+'LUNA DE RAPORTARE'!AJ67</f>
        <v>0</v>
      </c>
      <c r="AK67" s="116">
        <f>PRECEDENT!AK67+'LUNA DE RAPORTARE'!AK67</f>
        <v>0</v>
      </c>
      <c r="AL67" s="116">
        <f>PRECEDENT!AL67+'LUNA DE RAPORTARE'!AL67</f>
        <v>0</v>
      </c>
      <c r="AM67" s="116">
        <f>PRECEDENT!AM67+'LUNA DE RAPORTARE'!AM67</f>
        <v>0</v>
      </c>
      <c r="AN67" s="116">
        <f>PRECEDENT!AN67+'LUNA DE RAPORTARE'!AN67</f>
        <v>0</v>
      </c>
      <c r="AO67" s="116">
        <f>PRECEDENT!AO67+'LUNA DE RAPORTARE'!AO67</f>
        <v>0</v>
      </c>
      <c r="AP67" s="116">
        <f>PRECEDENT!AP67+'LUNA DE RAPORTARE'!AP67</f>
        <v>0</v>
      </c>
      <c r="AQ67" s="116">
        <f>PRECEDENT!AQ67+'LUNA DE RAPORTARE'!AQ67</f>
        <v>0</v>
      </c>
      <c r="AR67" s="116">
        <f>PRECEDENT!AR67+'LUNA DE RAPORTARE'!AR67</f>
        <v>0</v>
      </c>
      <c r="AS67" s="116">
        <f>PRECEDENT!AS67+'LUNA DE RAPORTARE'!AS67</f>
        <v>0</v>
      </c>
      <c r="AT67" s="37"/>
      <c r="AU67" s="43" t="str">
        <f>IF(E23+F23=D23," ","GRESEALA")</f>
        <v xml:space="preserve"> </v>
      </c>
      <c r="AV67" s="43" t="str">
        <f>IF(G23+K23+I23+L23+M23=D23," ","GRESEALA")</f>
        <v xml:space="preserve"> </v>
      </c>
      <c r="AW67" s="43" t="str">
        <f>IF(O23+P23=D23," ","GRESEALA")</f>
        <v xml:space="preserve"> </v>
      </c>
      <c r="AX67" s="43" t="str">
        <f>IF(Q23+S23+T23+U23+V23+W23=D23," ","GRESEALA")</f>
        <v xml:space="preserve"> </v>
      </c>
      <c r="AY67" s="43" t="str">
        <f>IF(X23+Y23+Z23=D23," ","GRESEALA")</f>
        <v xml:space="preserve"> </v>
      </c>
      <c r="AZ67" s="43" t="str">
        <f>IF(E24+F24=D24," ","GRESEALA")</f>
        <v xml:space="preserve"> </v>
      </c>
      <c r="BA67" s="43" t="str">
        <f>IF(G24+K24+I24+L24+M24=D24," ","GRESEALA")</f>
        <v xml:space="preserve"> </v>
      </c>
      <c r="BB67" s="43" t="str">
        <f>IF(O24+P24=D24," ","GRESEALA")</f>
        <v xml:space="preserve"> </v>
      </c>
      <c r="BC67" s="43" t="str">
        <f>IF(Q24+S24+T24+U24+V24+W24=D24," ","GRESEALA")</f>
        <v xml:space="preserve"> </v>
      </c>
      <c r="BD67" s="43" t="str">
        <f>IF(X24+Y24+Z24=D24," ","GRESEALA")</f>
        <v xml:space="preserve"> </v>
      </c>
      <c r="BE67" s="43" t="str">
        <f>IF(E25+F25=D25," ","GRESEALA")</f>
        <v xml:space="preserve"> </v>
      </c>
      <c r="BF67" s="43" t="str">
        <f>IF(G25+K25+I25+L25+M25=D25," ","GRESEALA")</f>
        <v xml:space="preserve"> </v>
      </c>
      <c r="BG67" s="43" t="str">
        <f>IF(O25+P25=D25," ","GRESEALA")</f>
        <v xml:space="preserve"> </v>
      </c>
      <c r="BH67" s="43" t="str">
        <f>IF(Q25+S25+T25+U25+V25+W25=D25," ","GRESEALA")</f>
        <v xml:space="preserve"> </v>
      </c>
      <c r="BI67" s="43" t="str">
        <f>IF(X25+Y25+Z25=D25," ","GRESEALA")</f>
        <v xml:space="preserve"> </v>
      </c>
      <c r="BJ67" s="43" t="str">
        <f>IF(E26+F26=D26," ","GRESEALA")</f>
        <v xml:space="preserve"> </v>
      </c>
      <c r="BK67" s="43" t="str">
        <f>IF(G26+K26+I26+L26+M26=D26," ","GRESEALA")</f>
        <v xml:space="preserve"> </v>
      </c>
      <c r="BL67" s="43" t="str">
        <f>IF(O26+P26=D26," ","GRESEALA")</f>
        <v xml:space="preserve"> </v>
      </c>
      <c r="BM67" s="43" t="str">
        <f>IF(Q26+S26+T26+U26+V26+W26=D26," ","GRESEALA")</f>
        <v xml:space="preserve"> </v>
      </c>
      <c r="BN67" s="43" t="str">
        <f>IF(X26+Y26+Z26=D26," ","GRESEALA")</f>
        <v xml:space="preserve"> </v>
      </c>
    </row>
    <row r="68" spans="2:66" s="132" customFormat="1" ht="36" x14ac:dyDescent="0.35">
      <c r="B68" s="127" t="s">
        <v>131</v>
      </c>
      <c r="C68" s="128" t="s">
        <v>132</v>
      </c>
      <c r="D68" s="129">
        <f>PRECEDENT!D68+'LUNA DE RAPORTARE'!D68</f>
        <v>6052</v>
      </c>
      <c r="E68" s="129">
        <f>PRECEDENT!E68+'LUNA DE RAPORTARE'!E68</f>
        <v>4331</v>
      </c>
      <c r="F68" s="129">
        <f>PRECEDENT!F68+'LUNA DE RAPORTARE'!F68</f>
        <v>1721</v>
      </c>
      <c r="G68" s="129">
        <f>PRECEDENT!G68+'LUNA DE RAPORTARE'!G68</f>
        <v>1125</v>
      </c>
      <c r="H68" s="129">
        <f>PRECEDENT!H68+'LUNA DE RAPORTARE'!H68</f>
        <v>999</v>
      </c>
      <c r="I68" s="129">
        <f>PRECEDENT!I68+'LUNA DE RAPORTARE'!I68</f>
        <v>601</v>
      </c>
      <c r="J68" s="129">
        <f>PRECEDENT!J68+'LUNA DE RAPORTARE'!J68</f>
        <v>454</v>
      </c>
      <c r="K68" s="129">
        <f>PRECEDENT!K68+'LUNA DE RAPORTARE'!K68</f>
        <v>404</v>
      </c>
      <c r="L68" s="129">
        <f>PRECEDENT!L68+'LUNA DE RAPORTARE'!L68</f>
        <v>889</v>
      </c>
      <c r="M68" s="129">
        <f>PRECEDENT!M68+'LUNA DE RAPORTARE'!M68</f>
        <v>3033</v>
      </c>
      <c r="N68" s="129">
        <f>PRECEDENT!N68+'LUNA DE RAPORTARE'!N68</f>
        <v>843</v>
      </c>
      <c r="O68" s="139">
        <f>PRECEDENT!O68+'LUNA DE RAPORTARE'!O68</f>
        <v>2937</v>
      </c>
      <c r="P68" s="139">
        <f>PRECEDENT!P68+'LUNA DE RAPORTARE'!P68</f>
        <v>3115</v>
      </c>
      <c r="Q68" s="139">
        <f>PRECEDENT!Q68+'LUNA DE RAPORTARE'!Q68</f>
        <v>428</v>
      </c>
      <c r="R68" s="129">
        <f>PRECEDENT!R68+'LUNA DE RAPORTARE'!R68</f>
        <v>105</v>
      </c>
      <c r="S68" s="129">
        <f>PRECEDENT!S68+'LUNA DE RAPORTARE'!S68</f>
        <v>1387</v>
      </c>
      <c r="T68" s="129">
        <f>PRECEDENT!T68+'LUNA DE RAPORTARE'!T68</f>
        <v>1164</v>
      </c>
      <c r="U68" s="129">
        <f>PRECEDENT!U68+'LUNA DE RAPORTARE'!U68</f>
        <v>2283</v>
      </c>
      <c r="V68" s="129">
        <f>PRECEDENT!V68+'LUNA DE RAPORTARE'!V68</f>
        <v>175</v>
      </c>
      <c r="W68" s="129">
        <f>PRECEDENT!W68+'LUNA DE RAPORTARE'!W68</f>
        <v>615</v>
      </c>
      <c r="X68" s="129">
        <f>PRECEDENT!X68+'LUNA DE RAPORTARE'!X68</f>
        <v>4340</v>
      </c>
      <c r="Y68" s="129">
        <f>PRECEDENT!Y68+'LUNA DE RAPORTARE'!Y68</f>
        <v>1570</v>
      </c>
      <c r="Z68" s="129">
        <f>PRECEDENT!Z68+'LUNA DE RAPORTARE'!Z68</f>
        <v>142</v>
      </c>
      <c r="AA68" s="129">
        <f>PRECEDENT!AA68+'LUNA DE RAPORTARE'!AA68</f>
        <v>72</v>
      </c>
      <c r="AB68" s="129">
        <f>PRECEDENT!AB68+'LUNA DE RAPORTARE'!AB68</f>
        <v>38</v>
      </c>
      <c r="AC68" s="129">
        <f>PRECEDENT!AC68+'LUNA DE RAPORTARE'!AC68</f>
        <v>187</v>
      </c>
      <c r="AD68" s="129">
        <f>PRECEDENT!AD68+'LUNA DE RAPORTARE'!AD68</f>
        <v>91</v>
      </c>
      <c r="AE68" s="129">
        <f>PRECEDENT!AE68+'LUNA DE RAPORTARE'!AE68</f>
        <v>12</v>
      </c>
      <c r="AF68" s="129">
        <f>PRECEDENT!AF68+'LUNA DE RAPORTARE'!AF68</f>
        <v>80</v>
      </c>
      <c r="AG68" s="129">
        <f>PRECEDENT!AG68+'LUNA DE RAPORTARE'!AG68</f>
        <v>3</v>
      </c>
      <c r="AH68" s="129">
        <f>PRECEDENT!AH68+'LUNA DE RAPORTARE'!AH68</f>
        <v>0</v>
      </c>
      <c r="AI68" s="129">
        <f>PRECEDENT!AI68+'LUNA DE RAPORTARE'!AI68</f>
        <v>0</v>
      </c>
      <c r="AJ68" s="129">
        <f>PRECEDENT!AJ68+'LUNA DE RAPORTARE'!AJ68</f>
        <v>8</v>
      </c>
      <c r="AK68" s="129">
        <f>PRECEDENT!AK68+'LUNA DE RAPORTARE'!AK68</f>
        <v>0</v>
      </c>
      <c r="AL68" s="129">
        <f>PRECEDENT!AL68+'LUNA DE RAPORTARE'!AL68</f>
        <v>5</v>
      </c>
      <c r="AM68" s="129">
        <f>PRECEDENT!AM68+'LUNA DE RAPORTARE'!AM68</f>
        <v>0</v>
      </c>
      <c r="AN68" s="129">
        <f>PRECEDENT!AN68+'LUNA DE RAPORTARE'!AN68</f>
        <v>0</v>
      </c>
      <c r="AO68" s="129">
        <f>PRECEDENT!AO68+'LUNA DE RAPORTARE'!AO68</f>
        <v>0</v>
      </c>
      <c r="AP68" s="129">
        <f>PRECEDENT!AP68+'LUNA DE RAPORTARE'!AP68</f>
        <v>0</v>
      </c>
      <c r="AQ68" s="129">
        <f>PRECEDENT!AQ68+'LUNA DE RAPORTARE'!AQ68</f>
        <v>0</v>
      </c>
      <c r="AR68" s="129">
        <f>PRECEDENT!AR68+'LUNA DE RAPORTARE'!AR68</f>
        <v>16</v>
      </c>
      <c r="AS68" s="129">
        <f>PRECEDENT!AS68+'LUNA DE RAPORTARE'!AS68</f>
        <v>6052</v>
      </c>
      <c r="AT68" s="130"/>
      <c r="AU68" s="131" t="str">
        <f>IF(E27+F27=D27," ","GRESEALA")</f>
        <v xml:space="preserve"> </v>
      </c>
      <c r="AV68" s="131" t="str">
        <f>IF(G27+K27+I27+L27+M27=D27," ","GRESEALA")</f>
        <v xml:space="preserve"> </v>
      </c>
      <c r="AW68" s="131" t="str">
        <f>IF(O27+P27=D27," ","GRESEALA")</f>
        <v xml:space="preserve"> </v>
      </c>
      <c r="AX68" s="131" t="str">
        <f>IF(Q27+S27+T27+U27+V27+W27=D27," ","GRESEALA")</f>
        <v xml:space="preserve"> </v>
      </c>
      <c r="AY68" s="131" t="str">
        <f>IF(X27+Y27+Z27=D27," ","GRESEALA")</f>
        <v xml:space="preserve"> </v>
      </c>
      <c r="AZ68" s="131" t="str">
        <f>IF(E28+F28=D28," ","GRESEALA")</f>
        <v xml:space="preserve"> </v>
      </c>
      <c r="BA68" s="131" t="str">
        <f>IF(G28+K28+I28+L28++M28=D28," ","GRESEALA")</f>
        <v xml:space="preserve"> </v>
      </c>
      <c r="BB68" s="131" t="str">
        <f>IF(O28+P28=D28," ","GRESEALA")</f>
        <v xml:space="preserve"> </v>
      </c>
      <c r="BC68" s="131" t="str">
        <f>IF(Q28+S28+T28+U28+V28+W28=D28," ","GRESEALA")</f>
        <v xml:space="preserve"> </v>
      </c>
      <c r="BD68" s="131" t="str">
        <f>IF(X28+Y28+Z28=D28," ","GRESEALA")</f>
        <v xml:space="preserve"> </v>
      </c>
      <c r="BE68" s="131" t="str">
        <f>IF(E29+F29=D29," ","GRESEALA")</f>
        <v xml:space="preserve"> </v>
      </c>
      <c r="BF68" s="131" t="str">
        <f>IF(G29+K29+I29+L29+M29=D29," ","GRESEALA")</f>
        <v xml:space="preserve"> </v>
      </c>
      <c r="BG68" s="131" t="str">
        <f>IF(O29+P29=D29," ","GRESEALA")</f>
        <v xml:space="preserve"> </v>
      </c>
      <c r="BH68" s="131" t="str">
        <f>IF(Q29+S29+T29+U29+V29+W29=D29," ","GRESEALA")</f>
        <v xml:space="preserve"> </v>
      </c>
      <c r="BI68" s="131" t="str">
        <f>IF(X29+Y29+Z29=D29," ","GRESEALA")</f>
        <v xml:space="preserve"> </v>
      </c>
      <c r="BJ68" s="131" t="str">
        <f>IF(E30+F30=D30," ","GRESEALA")</f>
        <v xml:space="preserve"> </v>
      </c>
      <c r="BK68" s="131" t="str">
        <f>IF(G30+K30+I30+L30+M30=D30," ","GRESEALA")</f>
        <v xml:space="preserve"> </v>
      </c>
      <c r="BL68" s="131" t="str">
        <f>IF(O30+P30=D30," ","GRESEALA")</f>
        <v xml:space="preserve"> </v>
      </c>
      <c r="BM68" s="131" t="str">
        <f>IF(Q30+S30+T30+U30+V30+W30=D30," ","GRESEALA")</f>
        <v xml:space="preserve"> </v>
      </c>
      <c r="BN68" s="131" t="str">
        <f>IF(X30+Y30+Z30=D30," ","GRESEALA")</f>
        <v xml:space="preserve"> </v>
      </c>
    </row>
    <row r="69" spans="2:66" x14ac:dyDescent="0.35">
      <c r="B69" s="80"/>
      <c r="C69" s="81" t="s">
        <v>133</v>
      </c>
      <c r="D69" s="82" t="str">
        <f t="shared" ref="D69:AS69" si="33">IF(D68=D16, "  ", "GRESEALA")</f>
        <v xml:space="preserve">  </v>
      </c>
      <c r="E69" s="82" t="str">
        <f t="shared" si="33"/>
        <v xml:space="preserve">  </v>
      </c>
      <c r="F69" s="82" t="str">
        <f t="shared" si="33"/>
        <v xml:space="preserve">  </v>
      </c>
      <c r="G69" s="82" t="str">
        <f t="shared" si="33"/>
        <v xml:space="preserve">  </v>
      </c>
      <c r="H69" s="82" t="str">
        <f t="shared" si="33"/>
        <v xml:space="preserve">  </v>
      </c>
      <c r="I69" s="82" t="str">
        <f t="shared" si="33"/>
        <v xml:space="preserve">  </v>
      </c>
      <c r="J69" s="82" t="str">
        <f t="shared" si="33"/>
        <v xml:space="preserve">  </v>
      </c>
      <c r="K69" s="82" t="str">
        <f t="shared" si="33"/>
        <v xml:space="preserve">  </v>
      </c>
      <c r="L69" s="82" t="str">
        <f t="shared" si="33"/>
        <v xml:space="preserve">  </v>
      </c>
      <c r="M69" s="82" t="str">
        <f t="shared" si="33"/>
        <v xml:space="preserve">  </v>
      </c>
      <c r="N69" s="82" t="str">
        <f t="shared" si="33"/>
        <v xml:space="preserve">  </v>
      </c>
      <c r="O69" s="138" t="str">
        <f t="shared" si="33"/>
        <v xml:space="preserve">  </v>
      </c>
      <c r="P69" s="138" t="str">
        <f t="shared" si="33"/>
        <v xml:space="preserve">  </v>
      </c>
      <c r="Q69" s="82" t="str">
        <f t="shared" si="33"/>
        <v xml:space="preserve">  </v>
      </c>
      <c r="R69" s="82" t="str">
        <f t="shared" si="33"/>
        <v xml:space="preserve">  </v>
      </c>
      <c r="S69" s="82" t="str">
        <f t="shared" si="33"/>
        <v xml:space="preserve">  </v>
      </c>
      <c r="T69" s="82" t="str">
        <f t="shared" si="33"/>
        <v xml:space="preserve">  </v>
      </c>
      <c r="U69" s="82" t="str">
        <f t="shared" si="33"/>
        <v xml:space="preserve">  </v>
      </c>
      <c r="V69" s="82" t="str">
        <f t="shared" si="33"/>
        <v xml:space="preserve">  </v>
      </c>
      <c r="W69" s="82" t="str">
        <f t="shared" si="33"/>
        <v xml:space="preserve">  </v>
      </c>
      <c r="X69" s="82" t="str">
        <f t="shared" si="33"/>
        <v xml:space="preserve">  </v>
      </c>
      <c r="Y69" s="82" t="str">
        <f t="shared" si="33"/>
        <v xml:space="preserve">  </v>
      </c>
      <c r="Z69" s="82" t="str">
        <f t="shared" si="33"/>
        <v xml:space="preserve">  </v>
      </c>
      <c r="AA69" s="82" t="str">
        <f t="shared" si="33"/>
        <v xml:space="preserve">  </v>
      </c>
      <c r="AB69" s="82" t="str">
        <f t="shared" si="33"/>
        <v xml:space="preserve">  </v>
      </c>
      <c r="AC69" s="82" t="str">
        <f t="shared" si="33"/>
        <v xml:space="preserve">  </v>
      </c>
      <c r="AD69" s="82" t="str">
        <f t="shared" si="33"/>
        <v xml:space="preserve">  </v>
      </c>
      <c r="AE69" s="82" t="str">
        <f t="shared" si="33"/>
        <v xml:space="preserve">  </v>
      </c>
      <c r="AF69" s="82" t="str">
        <f t="shared" si="33"/>
        <v xml:space="preserve">  </v>
      </c>
      <c r="AG69" s="82" t="str">
        <f t="shared" si="33"/>
        <v xml:space="preserve">  </v>
      </c>
      <c r="AH69" s="82" t="str">
        <f t="shared" si="33"/>
        <v xml:space="preserve">  </v>
      </c>
      <c r="AI69" s="82" t="str">
        <f t="shared" si="33"/>
        <v xml:space="preserve">  </v>
      </c>
      <c r="AJ69" s="82" t="str">
        <f t="shared" si="33"/>
        <v xml:space="preserve">  </v>
      </c>
      <c r="AK69" s="82" t="str">
        <f t="shared" si="33"/>
        <v xml:space="preserve">  </v>
      </c>
      <c r="AL69" s="82" t="str">
        <f t="shared" si="33"/>
        <v xml:space="preserve">  </v>
      </c>
      <c r="AM69" s="82" t="str">
        <f t="shared" si="33"/>
        <v xml:space="preserve">  </v>
      </c>
      <c r="AN69" s="82" t="str">
        <f t="shared" si="33"/>
        <v xml:space="preserve">  </v>
      </c>
      <c r="AO69" s="82" t="str">
        <f t="shared" si="33"/>
        <v xml:space="preserve">  </v>
      </c>
      <c r="AP69" s="82" t="str">
        <f t="shared" si="33"/>
        <v xml:space="preserve">  </v>
      </c>
      <c r="AQ69" s="82" t="str">
        <f t="shared" si="33"/>
        <v xml:space="preserve">  </v>
      </c>
      <c r="AR69" s="82" t="str">
        <f t="shared" si="33"/>
        <v xml:space="preserve">  </v>
      </c>
      <c r="AS69" s="82" t="str">
        <f t="shared" si="33"/>
        <v xml:space="preserve">  </v>
      </c>
      <c r="AT69" s="118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x14ac:dyDescent="0.35">
      <c r="BB84" s="12"/>
      <c r="BC84" s="12"/>
      <c r="BD84" s="12"/>
      <c r="BE84" s="12"/>
      <c r="BF84" s="12"/>
      <c r="BG84" s="12"/>
      <c r="BH84" s="12"/>
    </row>
    <row r="85" spans="2:60" s="93" customFormat="1" x14ac:dyDescent="0.35">
      <c r="C85" s="288" t="s">
        <v>148</v>
      </c>
      <c r="D85" s="289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x14ac:dyDescent="0.35">
      <c r="B86" s="98"/>
      <c r="C86" s="94"/>
      <c r="D86" s="94"/>
      <c r="E86" s="94"/>
      <c r="F86" s="95"/>
      <c r="G86" s="94" t="s">
        <v>188</v>
      </c>
      <c r="H86" s="96"/>
      <c r="I86" s="96"/>
      <c r="J86" s="96"/>
      <c r="K86" s="96"/>
      <c r="L86" s="96"/>
      <c r="M86" s="97"/>
      <c r="N86" s="96"/>
      <c r="O86" s="97"/>
      <c r="P86" s="96" t="s">
        <v>189</v>
      </c>
      <c r="Q86" s="96"/>
      <c r="R86" s="97"/>
      <c r="S86" s="97"/>
      <c r="T86" s="97"/>
      <c r="U86" s="97"/>
      <c r="V86" s="97" t="s">
        <v>190</v>
      </c>
      <c r="W86" s="97"/>
      <c r="X86" s="97"/>
      <c r="Y86" s="97"/>
      <c r="Z86" s="97"/>
      <c r="AA86" s="97" t="s">
        <v>191</v>
      </c>
      <c r="AB86" s="97"/>
      <c r="AE86" s="97"/>
      <c r="AV86" s="97"/>
      <c r="AW86" s="97"/>
      <c r="AX86" s="97"/>
      <c r="AY86" s="97"/>
      <c r="AZ86" s="97"/>
      <c r="BA86" s="97"/>
    </row>
    <row r="87" spans="2:60" s="93" customFormat="1" x14ac:dyDescent="0.35">
      <c r="B87" s="98"/>
      <c r="C87" s="94"/>
      <c r="D87" s="94"/>
      <c r="E87" s="94"/>
      <c r="F87" s="95"/>
      <c r="G87" s="94" t="s">
        <v>192</v>
      </c>
      <c r="H87" s="96"/>
      <c r="I87" s="96"/>
      <c r="J87" s="96"/>
      <c r="K87" s="96"/>
      <c r="L87" s="96"/>
      <c r="M87" s="97"/>
      <c r="N87" s="96"/>
      <c r="P87" s="96" t="s">
        <v>193</v>
      </c>
      <c r="Q87" s="96"/>
      <c r="V87" s="93" t="s">
        <v>194</v>
      </c>
      <c r="Z87" s="97"/>
      <c r="AA87" s="93" t="s">
        <v>195</v>
      </c>
      <c r="AE87" s="97"/>
      <c r="AV87" s="97"/>
      <c r="AW87" s="97"/>
      <c r="AX87" s="97"/>
      <c r="AY87" s="97"/>
      <c r="AZ87" s="97"/>
      <c r="BA87" s="97"/>
    </row>
    <row r="88" spans="2:60" s="93" customFormat="1" x14ac:dyDescent="0.35">
      <c r="C88" s="98"/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/>
      <c r="R88" s="95"/>
      <c r="S88" s="97"/>
      <c r="T88" s="97"/>
      <c r="U88" s="97"/>
      <c r="V88" s="97"/>
      <c r="W88" s="97"/>
      <c r="X88" s="97"/>
      <c r="Y88" s="95"/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x14ac:dyDescent="0.35">
      <c r="BB89" s="12"/>
      <c r="BC89" s="12"/>
      <c r="BD89" s="12"/>
      <c r="BE89" s="12"/>
      <c r="BF89" s="12"/>
      <c r="BG89" s="12"/>
      <c r="BH89" s="12"/>
    </row>
    <row r="90" spans="2:60" x14ac:dyDescent="0.35">
      <c r="C90" s="99" t="s">
        <v>149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x14ac:dyDescent="0.35">
      <c r="C92" s="100" t="s">
        <v>150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x14ac:dyDescent="0.35">
      <c r="C93" s="100" t="s">
        <v>151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x14ac:dyDescent="0.35">
      <c r="C94" s="100" t="s">
        <v>152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x14ac:dyDescent="0.35">
      <c r="C96" s="290" t="s">
        <v>153</v>
      </c>
      <c r="D96" s="290"/>
      <c r="E96" s="290"/>
      <c r="F96" s="290"/>
      <c r="G96" s="290"/>
      <c r="H96" s="290"/>
      <c r="I96" s="290"/>
      <c r="J96" s="290"/>
      <c r="K96" s="290"/>
      <c r="L96" s="290"/>
      <c r="M96" s="290"/>
      <c r="N96" s="290"/>
      <c r="O96" s="290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x14ac:dyDescent="0.35">
      <c r="C98" s="99" t="s">
        <v>154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x14ac:dyDescent="0.35">
      <c r="C99" s="101" t="s">
        <v>155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x14ac:dyDescent="0.35">
      <c r="C100" s="101" t="s">
        <v>166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x14ac:dyDescent="0.35">
      <c r="C101" s="101" t="s">
        <v>156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x14ac:dyDescent="0.35">
      <c r="C102" s="102" t="s">
        <v>157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22.5" x14ac:dyDescent="0.65">
      <c r="C104" s="104" t="s">
        <v>158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22.5" x14ac:dyDescent="0.65">
      <c r="C105" s="109" t="s">
        <v>167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x14ac:dyDescent="0.35">
      <c r="C106" s="109" t="s">
        <v>159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x14ac:dyDescent="0.35">
      <c r="C107" s="109" t="s">
        <v>160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x14ac:dyDescent="0.35">
      <c r="C108" s="110" t="s">
        <v>161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x14ac:dyDescent="0.35"/>
    <row r="114" s="12" customFormat="1" x14ac:dyDescent="0.35"/>
    <row r="115" s="12" customFormat="1" x14ac:dyDescent="0.35"/>
    <row r="116" s="12" customFormat="1" x14ac:dyDescent="0.35"/>
    <row r="117" s="12" customFormat="1" x14ac:dyDescent="0.35"/>
    <row r="118" s="12" customFormat="1" x14ac:dyDescent="0.35"/>
    <row r="119" s="12" customFormat="1" x14ac:dyDescent="0.35"/>
    <row r="120" s="12" customFormat="1" x14ac:dyDescent="0.35"/>
    <row r="121" s="12" customFormat="1" x14ac:dyDescent="0.35"/>
    <row r="122" s="12" customFormat="1" x14ac:dyDescent="0.35"/>
    <row r="123" s="12" customFormat="1" x14ac:dyDescent="0.35"/>
    <row r="124" s="12" customFormat="1" x14ac:dyDescent="0.35"/>
    <row r="125" s="12" customFormat="1" x14ac:dyDescent="0.35"/>
    <row r="126" s="12" customFormat="1" x14ac:dyDescent="0.35"/>
    <row r="127" s="12" customFormat="1" x14ac:dyDescent="0.35"/>
    <row r="128" s="12" customFormat="1" x14ac:dyDescent="0.35"/>
    <row r="129" s="12" customFormat="1" x14ac:dyDescent="0.35"/>
    <row r="130" s="12" customFormat="1" x14ac:dyDescent="0.35"/>
    <row r="131" s="12" customFormat="1" x14ac:dyDescent="0.35"/>
    <row r="132" s="12" customFormat="1" x14ac:dyDescent="0.35"/>
    <row r="133" s="12" customFormat="1" x14ac:dyDescent="0.35"/>
    <row r="134" s="12" customFormat="1" x14ac:dyDescent="0.35"/>
    <row r="135" s="12" customFormat="1" x14ac:dyDescent="0.35"/>
    <row r="136" s="12" customFormat="1" x14ac:dyDescent="0.35"/>
    <row r="137" s="12" customFormat="1" x14ac:dyDescent="0.35"/>
    <row r="138" s="12" customFormat="1" x14ac:dyDescent="0.35"/>
    <row r="139" s="12" customFormat="1" x14ac:dyDescent="0.35"/>
    <row r="140" s="12" customFormat="1" x14ac:dyDescent="0.35"/>
    <row r="141" s="12" customFormat="1" x14ac:dyDescent="0.35"/>
    <row r="142" s="12" customFormat="1" x14ac:dyDescent="0.35"/>
    <row r="143" s="12" customFormat="1" x14ac:dyDescent="0.35"/>
    <row r="144" s="12" customFormat="1" x14ac:dyDescent="0.35"/>
    <row r="145" s="12" customFormat="1" x14ac:dyDescent="0.35"/>
    <row r="146" s="12" customFormat="1" x14ac:dyDescent="0.35"/>
  </sheetData>
  <mergeCells count="70"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disablePrompts="1" count="1">
    <dataValidation type="list" allowBlank="1" showInputMessage="1" showErrorMessage="1" sqref="T5" xr:uid="{00000000-0002-0000-0200-000000000000}">
      <formula1>$HO$4:$HO$15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G37"/>
  <sheetViews>
    <sheetView zoomScale="112" zoomScaleNormal="112" workbookViewId="0">
      <selection activeCell="K27" sqref="K27"/>
    </sheetView>
  </sheetViews>
  <sheetFormatPr defaultRowHeight="15" x14ac:dyDescent="0.25"/>
  <cols>
    <col min="3" max="3" width="7.5703125" customWidth="1"/>
    <col min="4" max="4" width="54.7109375" customWidth="1"/>
    <col min="5" max="5" width="16.42578125" customWidth="1"/>
    <col min="6" max="7" width="12.85546875" customWidth="1"/>
  </cols>
  <sheetData>
    <row r="1" spans="3:7" x14ac:dyDescent="0.25">
      <c r="D1" s="180" t="s">
        <v>263</v>
      </c>
      <c r="E1" s="180"/>
      <c r="F1" s="180"/>
    </row>
    <row r="2" spans="3:7" ht="6" customHeight="1" x14ac:dyDescent="0.25">
      <c r="D2" s="180"/>
      <c r="E2" s="180"/>
      <c r="F2" s="180"/>
    </row>
    <row r="3" spans="3:7" ht="8.25" customHeight="1" thickBot="1" x14ac:dyDescent="0.3"/>
    <row r="4" spans="3:7" ht="62.25" customHeight="1" x14ac:dyDescent="0.25">
      <c r="C4" s="143" t="s">
        <v>201</v>
      </c>
      <c r="D4" s="144" t="s">
        <v>2</v>
      </c>
      <c r="E4" s="145" t="s">
        <v>248</v>
      </c>
      <c r="F4" s="146" t="s">
        <v>264</v>
      </c>
      <c r="G4" s="147" t="s">
        <v>202</v>
      </c>
    </row>
    <row r="5" spans="3:7" ht="18.75" x14ac:dyDescent="0.3">
      <c r="C5" s="148" t="s">
        <v>203</v>
      </c>
      <c r="D5" s="149" t="s">
        <v>204</v>
      </c>
      <c r="E5" s="181">
        <v>9000</v>
      </c>
      <c r="F5" s="182">
        <f>CUMULAT!D13</f>
        <v>9980</v>
      </c>
      <c r="G5" s="183">
        <f>F5/E5*100</f>
        <v>110.88888888888889</v>
      </c>
    </row>
    <row r="6" spans="3:7" ht="18.75" x14ac:dyDescent="0.3">
      <c r="C6" s="150" t="s">
        <v>49</v>
      </c>
      <c r="D6" s="151" t="s">
        <v>205</v>
      </c>
      <c r="E6" s="184">
        <v>6080</v>
      </c>
      <c r="F6" s="185">
        <f>CUMULAT!D16</f>
        <v>6052</v>
      </c>
      <c r="G6" s="186">
        <f t="shared" ref="G6:G35" si="0">F6/E6*100</f>
        <v>99.53947368421052</v>
      </c>
    </row>
    <row r="7" spans="3:7" ht="32.25" x14ac:dyDescent="0.3">
      <c r="C7" s="152">
        <v>1</v>
      </c>
      <c r="D7" s="153" t="s">
        <v>206</v>
      </c>
      <c r="E7" s="181">
        <v>9000</v>
      </c>
      <c r="F7" s="187">
        <f>CUMULAT!D15</f>
        <v>9980</v>
      </c>
      <c r="G7" s="188">
        <f t="shared" si="0"/>
        <v>110.88888888888889</v>
      </c>
    </row>
    <row r="8" spans="3:7" ht="32.25" x14ac:dyDescent="0.3">
      <c r="C8" s="209">
        <v>1.1000000000000001</v>
      </c>
      <c r="D8" s="157" t="s">
        <v>207</v>
      </c>
      <c r="E8" s="210">
        <v>6080</v>
      </c>
      <c r="F8" s="211">
        <f>CUMULAT!D16</f>
        <v>6052</v>
      </c>
      <c r="G8" s="212">
        <f t="shared" si="0"/>
        <v>99.53947368421052</v>
      </c>
    </row>
    <row r="9" spans="3:7" ht="18.75" x14ac:dyDescent="0.3">
      <c r="C9" s="148" t="s">
        <v>208</v>
      </c>
      <c r="D9" s="155" t="s">
        <v>209</v>
      </c>
      <c r="E9" s="181">
        <v>5500</v>
      </c>
      <c r="F9" s="187">
        <f>CUMULAT!D17</f>
        <v>5548</v>
      </c>
      <c r="G9" s="188">
        <f t="shared" si="0"/>
        <v>100.87272727272727</v>
      </c>
    </row>
    <row r="10" spans="3:7" ht="18.75" x14ac:dyDescent="0.3">
      <c r="C10" s="148" t="s">
        <v>210</v>
      </c>
      <c r="D10" s="155" t="s">
        <v>211</v>
      </c>
      <c r="E10" s="181">
        <v>580</v>
      </c>
      <c r="F10" s="187">
        <f>CUMULAT!D18</f>
        <v>504</v>
      </c>
      <c r="G10" s="188">
        <f t="shared" si="0"/>
        <v>86.896551724137922</v>
      </c>
    </row>
    <row r="11" spans="3:7" ht="32.25" x14ac:dyDescent="0.3">
      <c r="C11" s="152">
        <v>2</v>
      </c>
      <c r="D11" s="155" t="s">
        <v>212</v>
      </c>
      <c r="E11" s="181">
        <v>9000</v>
      </c>
      <c r="F11" s="187">
        <f>CUMULAT!D15</f>
        <v>9980</v>
      </c>
      <c r="G11" s="188">
        <f t="shared" si="0"/>
        <v>110.88888888888889</v>
      </c>
    </row>
    <row r="12" spans="3:7" ht="32.25" x14ac:dyDescent="0.3">
      <c r="C12" s="148">
        <v>3</v>
      </c>
      <c r="D12" s="153" t="s">
        <v>213</v>
      </c>
      <c r="E12" s="181">
        <v>200</v>
      </c>
      <c r="F12" s="187">
        <f>CUMULAT!D37</f>
        <v>156</v>
      </c>
      <c r="G12" s="188">
        <f t="shared" si="0"/>
        <v>78</v>
      </c>
    </row>
    <row r="13" spans="3:7" ht="48" x14ac:dyDescent="0.3">
      <c r="C13" s="156" t="s">
        <v>214</v>
      </c>
      <c r="D13" s="157" t="s">
        <v>215</v>
      </c>
      <c r="E13" s="181">
        <v>500</v>
      </c>
      <c r="F13" s="187">
        <f>CUMULAT!D38</f>
        <v>709</v>
      </c>
      <c r="G13" s="188">
        <f t="shared" si="0"/>
        <v>141.79999999999998</v>
      </c>
    </row>
    <row r="14" spans="3:7" ht="18.75" x14ac:dyDescent="0.3">
      <c r="C14" s="158" t="s">
        <v>216</v>
      </c>
      <c r="D14" s="159" t="s">
        <v>217</v>
      </c>
      <c r="E14" s="191">
        <v>200</v>
      </c>
      <c r="F14" s="192">
        <f>CUMULAT!D41</f>
        <v>331</v>
      </c>
      <c r="G14" s="193">
        <f t="shared" si="0"/>
        <v>165.5</v>
      </c>
    </row>
    <row r="15" spans="3:7" ht="49.5" customHeight="1" x14ac:dyDescent="0.3">
      <c r="C15" s="160">
        <v>5</v>
      </c>
      <c r="D15" s="161" t="s">
        <v>218</v>
      </c>
      <c r="E15" s="181">
        <v>1210</v>
      </c>
      <c r="F15" s="187">
        <f>CUMULAT!D42</f>
        <v>21</v>
      </c>
      <c r="G15" s="188">
        <f t="shared" si="0"/>
        <v>1.7355371900826446</v>
      </c>
    </row>
    <row r="16" spans="3:7" ht="18.75" x14ac:dyDescent="0.3">
      <c r="C16" s="148" t="s">
        <v>219</v>
      </c>
      <c r="D16" s="155" t="s">
        <v>104</v>
      </c>
      <c r="E16" s="181">
        <v>1200</v>
      </c>
      <c r="F16" s="187">
        <f>CUMULAT!D43</f>
        <v>21</v>
      </c>
      <c r="G16" s="188">
        <f t="shared" si="0"/>
        <v>1.7500000000000002</v>
      </c>
    </row>
    <row r="17" spans="3:7" ht="32.25" x14ac:dyDescent="0.3">
      <c r="C17" s="148" t="s">
        <v>220</v>
      </c>
      <c r="D17" s="162" t="s">
        <v>221</v>
      </c>
      <c r="E17" s="194">
        <v>10</v>
      </c>
      <c r="F17" s="187">
        <f>CUMULAT!D44</f>
        <v>0</v>
      </c>
      <c r="G17" s="188">
        <f t="shared" si="0"/>
        <v>0</v>
      </c>
    </row>
    <row r="18" spans="3:7" ht="18.75" x14ac:dyDescent="0.3">
      <c r="C18" s="163">
        <v>5.0999999999999996</v>
      </c>
      <c r="D18" s="164" t="s">
        <v>222</v>
      </c>
      <c r="E18" s="195">
        <v>250</v>
      </c>
      <c r="F18" s="192">
        <f>CUMULAT!D45</f>
        <v>3</v>
      </c>
      <c r="G18" s="193">
        <f t="shared" si="0"/>
        <v>1.2</v>
      </c>
    </row>
    <row r="19" spans="3:7" ht="32.25" x14ac:dyDescent="0.3">
      <c r="C19" s="165">
        <v>5.2</v>
      </c>
      <c r="D19" s="166" t="s">
        <v>223</v>
      </c>
      <c r="E19" s="194">
        <v>10</v>
      </c>
      <c r="F19" s="187">
        <f>CUMULAT!D46</f>
        <v>0</v>
      </c>
      <c r="G19" s="188">
        <f t="shared" si="0"/>
        <v>0</v>
      </c>
    </row>
    <row r="20" spans="3:7" ht="32.25" x14ac:dyDescent="0.3">
      <c r="C20" s="148">
        <v>6</v>
      </c>
      <c r="D20" s="153" t="s">
        <v>224</v>
      </c>
      <c r="E20" s="181">
        <v>10</v>
      </c>
      <c r="F20" s="187">
        <f>CUMULAT!D47</f>
        <v>2</v>
      </c>
      <c r="G20" s="188">
        <f t="shared" si="0"/>
        <v>20</v>
      </c>
    </row>
    <row r="21" spans="3:7" ht="32.25" x14ac:dyDescent="0.3">
      <c r="C21" s="167">
        <v>7</v>
      </c>
      <c r="D21" s="168" t="s">
        <v>225</v>
      </c>
      <c r="E21" s="196">
        <v>95</v>
      </c>
      <c r="F21" s="197">
        <f>CUMULAT!D48</f>
        <v>114</v>
      </c>
      <c r="G21" s="198">
        <f t="shared" si="0"/>
        <v>120</v>
      </c>
    </row>
    <row r="22" spans="3:7" ht="31.5" x14ac:dyDescent="0.3">
      <c r="C22" s="148" t="s">
        <v>226</v>
      </c>
      <c r="D22" s="169" t="s">
        <v>110</v>
      </c>
      <c r="E22" s="181">
        <v>55</v>
      </c>
      <c r="F22" s="187">
        <f>CUMULAT!D49</f>
        <v>81</v>
      </c>
      <c r="G22" s="188">
        <f t="shared" si="0"/>
        <v>147.27272727272725</v>
      </c>
    </row>
    <row r="23" spans="3:7" ht="32.25" x14ac:dyDescent="0.3">
      <c r="C23" s="148" t="s">
        <v>227</v>
      </c>
      <c r="D23" s="155" t="s">
        <v>228</v>
      </c>
      <c r="E23" s="181">
        <v>30</v>
      </c>
      <c r="F23" s="187">
        <f>CUMULAT!D50</f>
        <v>29</v>
      </c>
      <c r="G23" s="188">
        <f t="shared" si="0"/>
        <v>96.666666666666671</v>
      </c>
    </row>
    <row r="24" spans="3:7" ht="18.75" x14ac:dyDescent="0.3">
      <c r="C24" s="148" t="s">
        <v>229</v>
      </c>
      <c r="D24" s="155" t="s">
        <v>114</v>
      </c>
      <c r="E24" s="181">
        <v>10</v>
      </c>
      <c r="F24" s="187">
        <f>CUMULAT!D51</f>
        <v>4</v>
      </c>
      <c r="G24" s="188">
        <f t="shared" si="0"/>
        <v>40</v>
      </c>
    </row>
    <row r="25" spans="3:7" ht="32.25" x14ac:dyDescent="0.3">
      <c r="C25" s="167">
        <v>8</v>
      </c>
      <c r="D25" s="168" t="s">
        <v>230</v>
      </c>
      <c r="E25" s="196">
        <v>20</v>
      </c>
      <c r="F25" s="197">
        <f>CUMULAT!D52</f>
        <v>11</v>
      </c>
      <c r="G25" s="198">
        <f t="shared" si="0"/>
        <v>55.000000000000007</v>
      </c>
    </row>
    <row r="26" spans="3:7" ht="32.25" x14ac:dyDescent="0.3">
      <c r="C26" s="148" t="s">
        <v>231</v>
      </c>
      <c r="D26" s="155" t="s">
        <v>232</v>
      </c>
      <c r="E26" s="181">
        <v>1</v>
      </c>
      <c r="F26" s="187">
        <f>CUMULAT!T52</f>
        <v>2</v>
      </c>
      <c r="G26" s="188">
        <f t="shared" si="0"/>
        <v>200</v>
      </c>
    </row>
    <row r="27" spans="3:7" ht="32.25" x14ac:dyDescent="0.3">
      <c r="C27" s="148" t="s">
        <v>233</v>
      </c>
      <c r="D27" s="155" t="s">
        <v>234</v>
      </c>
      <c r="E27" s="181">
        <v>14</v>
      </c>
      <c r="F27" s="187">
        <f>CUMULAT!U52+X52</f>
        <v>4</v>
      </c>
      <c r="G27" s="188">
        <f t="shared" si="0"/>
        <v>28.571428571428569</v>
      </c>
    </row>
    <row r="28" spans="3:7" ht="18.75" x14ac:dyDescent="0.3">
      <c r="C28" s="148" t="s">
        <v>235</v>
      </c>
      <c r="D28" s="155" t="s">
        <v>236</v>
      </c>
      <c r="E28" s="181">
        <v>5</v>
      </c>
      <c r="F28" s="187">
        <f>CUMULAT!W52</f>
        <v>5</v>
      </c>
      <c r="G28" s="188">
        <f t="shared" si="0"/>
        <v>100</v>
      </c>
    </row>
    <row r="29" spans="3:7" ht="18.75" x14ac:dyDescent="0.3">
      <c r="C29" s="170">
        <v>9</v>
      </c>
      <c r="D29" s="171" t="s">
        <v>237</v>
      </c>
      <c r="E29" s="199">
        <v>20</v>
      </c>
      <c r="F29" s="200">
        <f>CUMULAT!D53</f>
        <v>12</v>
      </c>
      <c r="G29" s="201">
        <f t="shared" si="0"/>
        <v>60</v>
      </c>
    </row>
    <row r="30" spans="3:7" ht="32.25" x14ac:dyDescent="0.3">
      <c r="C30" s="167">
        <v>10</v>
      </c>
      <c r="D30" s="168" t="s">
        <v>238</v>
      </c>
      <c r="E30" s="196">
        <v>5</v>
      </c>
      <c r="F30" s="197">
        <f>CUMULAT!D54</f>
        <v>0</v>
      </c>
      <c r="G30" s="198">
        <f t="shared" si="0"/>
        <v>0</v>
      </c>
    </row>
    <row r="31" spans="3:7" ht="48" x14ac:dyDescent="0.3">
      <c r="C31" s="172">
        <v>11</v>
      </c>
      <c r="D31" s="155" t="s">
        <v>239</v>
      </c>
      <c r="E31" s="181">
        <v>5</v>
      </c>
      <c r="F31" s="187">
        <f>CUMULAT!D59</f>
        <v>5</v>
      </c>
      <c r="G31" s="188">
        <f t="shared" si="0"/>
        <v>100</v>
      </c>
    </row>
    <row r="32" spans="3:7" ht="76.5" customHeight="1" x14ac:dyDescent="0.3">
      <c r="C32" s="173">
        <v>12</v>
      </c>
      <c r="D32" s="174" t="s">
        <v>240</v>
      </c>
      <c r="E32" s="181">
        <v>5</v>
      </c>
      <c r="F32" s="187">
        <v>0</v>
      </c>
      <c r="G32" s="188">
        <f t="shared" si="0"/>
        <v>0</v>
      </c>
    </row>
    <row r="33" spans="3:7" ht="32.25" x14ac:dyDescent="0.3">
      <c r="C33" s="175">
        <v>13</v>
      </c>
      <c r="D33" s="154" t="s">
        <v>124</v>
      </c>
      <c r="E33" s="181">
        <v>0</v>
      </c>
      <c r="F33" s="189">
        <v>0</v>
      </c>
      <c r="G33" s="190">
        <v>0</v>
      </c>
    </row>
    <row r="34" spans="3:7" ht="32.25" x14ac:dyDescent="0.3">
      <c r="C34" s="163">
        <v>14</v>
      </c>
      <c r="D34" s="204" t="s">
        <v>241</v>
      </c>
      <c r="E34" s="191">
        <v>5</v>
      </c>
      <c r="F34" s="192">
        <v>0</v>
      </c>
      <c r="G34" s="193">
        <f t="shared" si="0"/>
        <v>0</v>
      </c>
    </row>
    <row r="35" spans="3:7" ht="45" customHeight="1" x14ac:dyDescent="0.3">
      <c r="C35" s="176">
        <v>15</v>
      </c>
      <c r="D35" s="177" t="s">
        <v>242</v>
      </c>
      <c r="E35" s="181">
        <v>5</v>
      </c>
      <c r="F35" s="187">
        <v>0</v>
      </c>
      <c r="G35" s="188">
        <f t="shared" si="0"/>
        <v>0</v>
      </c>
    </row>
    <row r="36" spans="3:7" ht="18.75" x14ac:dyDescent="0.3">
      <c r="C36" s="178">
        <v>16</v>
      </c>
      <c r="D36" s="179" t="s">
        <v>243</v>
      </c>
      <c r="E36" s="202">
        <v>0</v>
      </c>
      <c r="F36" s="187">
        <v>0</v>
      </c>
      <c r="G36" s="203">
        <v>0</v>
      </c>
    </row>
    <row r="37" spans="3:7" ht="19.5" thickBot="1" x14ac:dyDescent="0.35">
      <c r="C37" s="205">
        <v>17</v>
      </c>
      <c r="D37" s="206" t="s">
        <v>259</v>
      </c>
      <c r="E37" s="207">
        <v>0</v>
      </c>
      <c r="F37" s="192">
        <f>CUMULAT!D64</f>
        <v>244</v>
      </c>
      <c r="G37" s="208">
        <v>0</v>
      </c>
    </row>
  </sheetData>
  <pageMargins left="0.25" right="0.25" top="0.75" bottom="0.75" header="0.3" footer="0.3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D41"/>
  <sheetViews>
    <sheetView workbookViewId="0">
      <selection activeCell="H10" sqref="H10"/>
    </sheetView>
  </sheetViews>
  <sheetFormatPr defaultRowHeight="15" x14ac:dyDescent="0.25"/>
  <cols>
    <col min="3" max="3" width="58.5703125" customWidth="1"/>
    <col min="4" max="4" width="12" customWidth="1"/>
    <col min="5" max="5" width="11.42578125" customWidth="1"/>
    <col min="6" max="6" width="11" customWidth="1"/>
  </cols>
  <sheetData>
    <row r="1" spans="2:160" ht="18" x14ac:dyDescent="0.25">
      <c r="B1" s="330" t="s">
        <v>168</v>
      </c>
      <c r="C1" s="330"/>
      <c r="D1" s="330"/>
      <c r="E1" s="330"/>
      <c r="F1" s="330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  <c r="BM1" s="213"/>
      <c r="BN1" s="213"/>
      <c r="BO1" s="213"/>
      <c r="BP1" s="213"/>
      <c r="BQ1" s="213"/>
      <c r="BR1" s="213"/>
      <c r="BS1" s="213"/>
      <c r="BT1" s="213"/>
      <c r="BU1" s="213"/>
      <c r="BV1" s="213"/>
      <c r="BW1" s="213"/>
      <c r="BX1" s="213"/>
      <c r="BY1" s="213"/>
      <c r="BZ1" s="213"/>
      <c r="CA1" s="213"/>
      <c r="CB1" s="213"/>
      <c r="CC1" s="213"/>
      <c r="CD1" s="213"/>
      <c r="CE1" s="213"/>
      <c r="CF1" s="213"/>
      <c r="CG1" s="213"/>
      <c r="CH1" s="213"/>
      <c r="CI1" s="213"/>
      <c r="CJ1" s="213"/>
      <c r="CK1" s="213"/>
      <c r="CL1" s="213"/>
      <c r="CM1" s="213"/>
      <c r="CN1" s="213"/>
      <c r="CO1" s="213"/>
      <c r="CP1" s="213"/>
      <c r="CQ1" s="213"/>
      <c r="CR1" s="213"/>
      <c r="CS1" s="213"/>
      <c r="CT1" s="213"/>
      <c r="CU1" s="213"/>
      <c r="CV1" s="213"/>
      <c r="CW1" s="213"/>
      <c r="CX1" s="213"/>
      <c r="CY1" s="213"/>
      <c r="CZ1" s="213"/>
      <c r="DA1" s="213"/>
      <c r="DB1" s="213"/>
      <c r="DC1" s="213"/>
      <c r="DD1" s="213"/>
      <c r="DE1" s="213"/>
      <c r="DF1" s="213"/>
      <c r="DG1" s="213"/>
      <c r="DH1" s="213"/>
      <c r="DI1" s="213"/>
      <c r="DJ1" s="213"/>
      <c r="DK1" s="213"/>
      <c r="DL1" s="213"/>
      <c r="DM1" s="213"/>
      <c r="DN1" s="213"/>
      <c r="DO1" s="213"/>
      <c r="DP1" s="213"/>
      <c r="DQ1" s="213"/>
      <c r="DR1" s="213"/>
      <c r="DS1" s="213"/>
      <c r="DT1" s="213"/>
      <c r="DU1" s="213"/>
      <c r="DV1" s="213"/>
      <c r="DW1" s="213"/>
      <c r="DX1" s="213"/>
      <c r="DY1" s="213"/>
      <c r="DZ1" s="213"/>
      <c r="EA1" s="213"/>
      <c r="EB1" s="213"/>
      <c r="EC1" s="213"/>
      <c r="ED1" s="213"/>
      <c r="EE1" s="213"/>
      <c r="EF1" s="213"/>
      <c r="EG1" s="213"/>
      <c r="EH1" s="213"/>
      <c r="EI1" s="213"/>
      <c r="EJ1" s="213"/>
      <c r="EK1" s="213"/>
      <c r="EL1" s="213"/>
      <c r="EM1" s="213"/>
      <c r="EN1" s="213"/>
      <c r="EO1" s="213"/>
      <c r="EP1" s="213"/>
      <c r="EQ1" s="213"/>
      <c r="ER1" s="213"/>
      <c r="ES1" s="213"/>
      <c r="ET1" s="213"/>
      <c r="EU1" s="213"/>
      <c r="EV1" s="213"/>
      <c r="EW1" s="213"/>
      <c r="EX1" s="213"/>
      <c r="EY1" s="213"/>
      <c r="EZ1" s="213"/>
      <c r="FA1" s="213"/>
      <c r="FB1" s="213"/>
      <c r="FC1" s="213"/>
      <c r="FD1" s="213"/>
    </row>
    <row r="2" spans="2:160" ht="18" x14ac:dyDescent="0.25">
      <c r="B2" s="330" t="s">
        <v>265</v>
      </c>
      <c r="C2" s="330"/>
      <c r="D2" s="330"/>
      <c r="E2" s="330"/>
      <c r="F2" s="330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  <c r="CE2" s="213"/>
      <c r="CF2" s="213"/>
      <c r="CG2" s="213"/>
      <c r="CH2" s="213"/>
      <c r="CI2" s="213"/>
      <c r="CJ2" s="213"/>
      <c r="CK2" s="213"/>
      <c r="CL2" s="213"/>
      <c r="CM2" s="213"/>
      <c r="CN2" s="213"/>
      <c r="CO2" s="213"/>
      <c r="CP2" s="213"/>
      <c r="CQ2" s="213"/>
      <c r="CR2" s="213"/>
      <c r="CS2" s="213"/>
      <c r="CT2" s="213"/>
      <c r="CU2" s="213"/>
      <c r="CV2" s="213"/>
      <c r="CW2" s="213"/>
      <c r="CX2" s="213"/>
      <c r="CY2" s="213"/>
      <c r="CZ2" s="213"/>
      <c r="DA2" s="213"/>
      <c r="DB2" s="213"/>
      <c r="DC2" s="213"/>
      <c r="DD2" s="213"/>
      <c r="DE2" s="213"/>
      <c r="DF2" s="213"/>
      <c r="DG2" s="213"/>
      <c r="DH2" s="213"/>
      <c r="DI2" s="213"/>
      <c r="DJ2" s="213"/>
      <c r="DK2" s="213"/>
      <c r="DL2" s="213"/>
      <c r="DM2" s="213"/>
      <c r="DN2" s="213"/>
      <c r="DO2" s="213"/>
      <c r="DP2" s="213"/>
      <c r="DQ2" s="213"/>
      <c r="DR2" s="213"/>
      <c r="DS2" s="213"/>
      <c r="DT2" s="213"/>
      <c r="DU2" s="213"/>
      <c r="DV2" s="213"/>
      <c r="DW2" s="213"/>
      <c r="DX2" s="213"/>
      <c r="DY2" s="213"/>
      <c r="DZ2" s="213"/>
      <c r="EA2" s="213"/>
      <c r="EB2" s="213"/>
      <c r="EC2" s="213"/>
      <c r="ED2" s="213"/>
      <c r="EE2" s="213"/>
      <c r="EF2" s="213"/>
      <c r="EG2" s="213"/>
      <c r="EH2" s="213"/>
      <c r="EI2" s="213"/>
      <c r="EJ2" s="213"/>
      <c r="EK2" s="213"/>
      <c r="EL2" s="213"/>
      <c r="EM2" s="213"/>
      <c r="EN2" s="213"/>
      <c r="EO2" s="213"/>
      <c r="EP2" s="213"/>
      <c r="EQ2" s="213"/>
      <c r="ER2" s="213"/>
      <c r="ES2" s="213"/>
      <c r="ET2" s="213"/>
      <c r="EU2" s="213"/>
      <c r="EV2" s="213"/>
      <c r="EW2" s="213"/>
      <c r="EX2" s="213"/>
      <c r="EY2" s="213"/>
      <c r="EZ2" s="213"/>
      <c r="FA2" s="213"/>
      <c r="FB2" s="213"/>
      <c r="FC2" s="213"/>
      <c r="FD2" s="213"/>
    </row>
    <row r="3" spans="2:160" ht="6.75" customHeight="1" thickBot="1" x14ac:dyDescent="0.3">
      <c r="B3" s="214"/>
      <c r="C3" s="214"/>
      <c r="D3" s="214"/>
      <c r="E3" s="214"/>
      <c r="F3" s="214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</row>
    <row r="4" spans="2:160" ht="18" x14ac:dyDescent="0.25">
      <c r="B4" s="331" t="s">
        <v>1</v>
      </c>
      <c r="C4" s="333" t="s">
        <v>2</v>
      </c>
      <c r="D4" s="335"/>
      <c r="E4" s="336"/>
      <c r="F4" s="337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3"/>
      <c r="BD4" s="213"/>
      <c r="BE4" s="213"/>
      <c r="BF4" s="213"/>
      <c r="BG4" s="213"/>
      <c r="BH4" s="213"/>
      <c r="BI4" s="213"/>
      <c r="BJ4" s="213"/>
      <c r="BK4" s="213"/>
      <c r="BL4" s="213"/>
      <c r="BM4" s="213"/>
      <c r="BN4" s="213"/>
      <c r="BO4" s="213"/>
      <c r="BP4" s="213"/>
      <c r="BQ4" s="213"/>
      <c r="BR4" s="213"/>
      <c r="BS4" s="213"/>
      <c r="BT4" s="213"/>
      <c r="BU4" s="213"/>
      <c r="BV4" s="213"/>
      <c r="BW4" s="213"/>
      <c r="BX4" s="213"/>
      <c r="BY4" s="213"/>
      <c r="BZ4" s="213"/>
      <c r="CA4" s="213"/>
      <c r="CB4" s="213"/>
      <c r="CC4" s="213"/>
      <c r="CD4" s="213"/>
      <c r="CE4" s="213"/>
      <c r="CF4" s="213"/>
      <c r="CG4" s="213"/>
      <c r="CH4" s="213"/>
      <c r="CI4" s="213"/>
      <c r="CJ4" s="213"/>
      <c r="CK4" s="213"/>
      <c r="CL4" s="213"/>
      <c r="CM4" s="213"/>
      <c r="CN4" s="213"/>
      <c r="CO4" s="213"/>
      <c r="CP4" s="213"/>
      <c r="CQ4" s="213"/>
      <c r="CR4" s="213"/>
      <c r="CS4" s="213"/>
      <c r="CT4" s="213"/>
      <c r="CU4" s="213"/>
      <c r="CV4" s="213"/>
      <c r="CW4" s="213"/>
      <c r="CX4" s="213"/>
      <c r="CY4" s="213"/>
      <c r="CZ4" s="213"/>
      <c r="DA4" s="213"/>
      <c r="DB4" s="213"/>
      <c r="DC4" s="213"/>
      <c r="DD4" s="213"/>
      <c r="DE4" s="213"/>
      <c r="DF4" s="213"/>
      <c r="DG4" s="213"/>
      <c r="DH4" s="213"/>
      <c r="DI4" s="213"/>
      <c r="DJ4" s="213"/>
      <c r="DK4" s="213"/>
      <c r="DL4" s="213"/>
      <c r="DM4" s="213"/>
      <c r="DN4" s="213"/>
      <c r="DO4" s="213"/>
      <c r="DP4" s="213"/>
      <c r="DQ4" s="213"/>
      <c r="DR4" s="213"/>
      <c r="DS4" s="213"/>
      <c r="DT4" s="213"/>
      <c r="DU4" s="213"/>
      <c r="DV4" s="213"/>
      <c r="DW4" s="213"/>
      <c r="DX4" s="213"/>
      <c r="DY4" s="213"/>
      <c r="DZ4" s="213"/>
      <c r="EA4" s="213"/>
      <c r="EB4" s="213"/>
      <c r="EC4" s="213"/>
      <c r="ED4" s="213"/>
      <c r="EE4" s="213"/>
      <c r="EF4" s="213"/>
      <c r="EG4" s="213"/>
      <c r="EH4" s="213"/>
      <c r="EI4" s="213"/>
      <c r="EJ4" s="213"/>
      <c r="EK4" s="213"/>
      <c r="EL4" s="213"/>
      <c r="EM4" s="213"/>
      <c r="EN4" s="213"/>
      <c r="EO4" s="213"/>
      <c r="EP4" s="213"/>
      <c r="EQ4" s="213"/>
      <c r="ER4" s="213"/>
      <c r="ES4" s="213"/>
      <c r="ET4" s="213"/>
      <c r="EU4" s="213"/>
      <c r="EV4" s="213"/>
      <c r="EW4" s="213"/>
      <c r="EX4" s="213"/>
      <c r="EY4" s="213"/>
      <c r="EZ4" s="213"/>
      <c r="FA4" s="213"/>
      <c r="FB4" s="213"/>
      <c r="FC4" s="213"/>
      <c r="FD4" s="213"/>
    </row>
    <row r="5" spans="2:160" ht="47.25" customHeight="1" x14ac:dyDescent="0.25">
      <c r="B5" s="332"/>
      <c r="C5" s="334"/>
      <c r="D5" s="338" t="s">
        <v>244</v>
      </c>
      <c r="E5" s="339" t="s">
        <v>3</v>
      </c>
      <c r="F5" s="340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  <c r="BO5" s="215"/>
      <c r="BP5" s="215"/>
      <c r="BQ5" s="215"/>
      <c r="BR5" s="215"/>
      <c r="BS5" s="215"/>
      <c r="BT5" s="215"/>
      <c r="BU5" s="215"/>
      <c r="BV5" s="215"/>
      <c r="BW5" s="215"/>
      <c r="BX5" s="215"/>
      <c r="BY5" s="215"/>
      <c r="BZ5" s="215"/>
      <c r="CA5" s="215"/>
      <c r="CB5" s="215"/>
      <c r="CC5" s="215"/>
      <c r="CD5" s="215"/>
      <c r="CE5" s="215"/>
      <c r="CF5" s="215"/>
      <c r="CG5" s="215"/>
      <c r="CH5" s="215"/>
      <c r="CI5" s="215"/>
      <c r="CJ5" s="215"/>
      <c r="CK5" s="215"/>
      <c r="CL5" s="215"/>
      <c r="CM5" s="215"/>
      <c r="CN5" s="215"/>
      <c r="CO5" s="215"/>
      <c r="CP5" s="215"/>
      <c r="CQ5" s="215"/>
      <c r="CR5" s="215"/>
      <c r="CS5" s="215"/>
      <c r="CT5" s="215"/>
      <c r="CU5" s="215"/>
      <c r="CV5" s="215"/>
      <c r="CW5" s="215"/>
      <c r="CX5" s="215"/>
      <c r="CY5" s="215"/>
      <c r="CZ5" s="215"/>
      <c r="DA5" s="215"/>
      <c r="DB5" s="215"/>
      <c r="DC5" s="215"/>
      <c r="DD5" s="215"/>
      <c r="DE5" s="215"/>
      <c r="DF5" s="215"/>
      <c r="DG5" s="215"/>
      <c r="DH5" s="215"/>
      <c r="DI5" s="215"/>
      <c r="DJ5" s="215"/>
      <c r="DK5" s="215"/>
      <c r="DL5" s="215"/>
      <c r="DM5" s="215"/>
      <c r="DN5" s="215"/>
      <c r="DO5" s="215"/>
      <c r="DP5" s="215"/>
      <c r="DQ5" s="215"/>
      <c r="DR5" s="215"/>
      <c r="DS5" s="215"/>
      <c r="DT5" s="215"/>
      <c r="DU5" s="215"/>
      <c r="DV5" s="215"/>
      <c r="DW5" s="215"/>
      <c r="DX5" s="215"/>
      <c r="DY5" s="215"/>
      <c r="DZ5" s="215"/>
      <c r="EA5" s="215"/>
      <c r="EB5" s="215"/>
      <c r="EC5" s="215"/>
      <c r="ED5" s="215"/>
      <c r="EE5" s="215"/>
      <c r="EF5" s="215"/>
      <c r="EG5" s="215"/>
      <c r="EH5" s="215"/>
      <c r="EI5" s="215"/>
      <c r="EJ5" s="215"/>
      <c r="EK5" s="215"/>
      <c r="EL5" s="215"/>
      <c r="EM5" s="215"/>
      <c r="EN5" s="215"/>
      <c r="EO5" s="215"/>
      <c r="EP5" s="215"/>
      <c r="EQ5" s="215"/>
      <c r="ER5" s="215"/>
      <c r="ES5" s="215"/>
      <c r="ET5" s="215"/>
      <c r="EU5" s="215"/>
      <c r="EV5" s="215"/>
      <c r="EW5" s="215"/>
      <c r="EX5" s="215"/>
      <c r="EY5" s="215"/>
      <c r="EZ5" s="215"/>
      <c r="FA5" s="215"/>
      <c r="FB5" s="215"/>
      <c r="FC5" s="215"/>
      <c r="FD5" s="215"/>
    </row>
    <row r="6" spans="2:160" ht="18" customHeight="1" x14ac:dyDescent="0.25">
      <c r="B6" s="332"/>
      <c r="C6" s="334"/>
      <c r="D6" s="338"/>
      <c r="E6" s="341" t="s">
        <v>9</v>
      </c>
      <c r="F6" s="342" t="s">
        <v>10</v>
      </c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15"/>
      <c r="AY6" s="215"/>
      <c r="AZ6" s="215"/>
      <c r="BA6" s="215"/>
      <c r="BB6" s="215"/>
      <c r="BC6" s="215"/>
      <c r="BD6" s="215"/>
      <c r="BE6" s="215"/>
      <c r="BF6" s="215"/>
      <c r="BG6" s="215"/>
      <c r="BH6" s="215"/>
      <c r="BI6" s="215"/>
      <c r="BJ6" s="215"/>
      <c r="BK6" s="215"/>
      <c r="BL6" s="215"/>
      <c r="BM6" s="215"/>
      <c r="BN6" s="215"/>
      <c r="BO6" s="215"/>
      <c r="BP6" s="215"/>
      <c r="BQ6" s="215"/>
      <c r="BR6" s="215"/>
      <c r="BS6" s="215"/>
      <c r="BT6" s="215"/>
      <c r="BU6" s="215"/>
      <c r="BV6" s="215"/>
      <c r="BW6" s="215"/>
      <c r="BX6" s="215"/>
      <c r="BY6" s="215"/>
      <c r="BZ6" s="215"/>
      <c r="CA6" s="215"/>
      <c r="CB6" s="215"/>
      <c r="CC6" s="215"/>
      <c r="CD6" s="215"/>
      <c r="CE6" s="215"/>
      <c r="CF6" s="215"/>
      <c r="CG6" s="215"/>
      <c r="CH6" s="215"/>
      <c r="CI6" s="215"/>
      <c r="CJ6" s="215"/>
      <c r="CK6" s="215"/>
      <c r="CL6" s="215"/>
      <c r="CM6" s="215"/>
      <c r="CN6" s="215"/>
      <c r="CO6" s="215"/>
      <c r="CP6" s="215"/>
      <c r="CQ6" s="215"/>
      <c r="CR6" s="215"/>
      <c r="CS6" s="215"/>
      <c r="CT6" s="215"/>
      <c r="CU6" s="215"/>
      <c r="CV6" s="215"/>
      <c r="CW6" s="215"/>
      <c r="CX6" s="215"/>
      <c r="CY6" s="215"/>
      <c r="CZ6" s="215"/>
      <c r="DA6" s="215"/>
      <c r="DB6" s="215"/>
      <c r="DC6" s="215"/>
      <c r="DD6" s="215"/>
      <c r="DE6" s="215"/>
      <c r="DF6" s="215"/>
      <c r="DG6" s="215"/>
      <c r="DH6" s="215"/>
      <c r="DI6" s="215"/>
      <c r="DJ6" s="215"/>
      <c r="DK6" s="215"/>
      <c r="DL6" s="215"/>
      <c r="DM6" s="215"/>
      <c r="DN6" s="215"/>
      <c r="DO6" s="215"/>
      <c r="DP6" s="215"/>
      <c r="DQ6" s="215"/>
      <c r="DR6" s="215"/>
      <c r="DS6" s="215"/>
      <c r="DT6" s="215"/>
      <c r="DU6" s="215"/>
      <c r="DV6" s="215"/>
      <c r="DW6" s="215"/>
      <c r="DX6" s="215"/>
      <c r="DY6" s="215"/>
      <c r="DZ6" s="215"/>
      <c r="EA6" s="215"/>
      <c r="EB6" s="215"/>
      <c r="EC6" s="215"/>
      <c r="ED6" s="215"/>
      <c r="EE6" s="215"/>
      <c r="EF6" s="215"/>
      <c r="EG6" s="215"/>
      <c r="EH6" s="215"/>
      <c r="EI6" s="215"/>
      <c r="EJ6" s="215"/>
      <c r="EK6" s="215"/>
      <c r="EL6" s="215"/>
      <c r="EM6" s="215"/>
      <c r="EN6" s="215"/>
      <c r="EO6" s="215"/>
      <c r="EP6" s="215"/>
      <c r="EQ6" s="215"/>
      <c r="ER6" s="215"/>
      <c r="ES6" s="215"/>
      <c r="ET6" s="215"/>
      <c r="EU6" s="215"/>
      <c r="EV6" s="215"/>
      <c r="EW6" s="215"/>
      <c r="EX6" s="215"/>
      <c r="EY6" s="215"/>
      <c r="EZ6" s="215"/>
      <c r="FA6" s="215"/>
      <c r="FB6" s="215"/>
      <c r="FC6" s="215"/>
      <c r="FD6" s="215"/>
    </row>
    <row r="7" spans="2:160" ht="18.75" x14ac:dyDescent="0.3">
      <c r="B7" s="332"/>
      <c r="C7" s="334"/>
      <c r="D7" s="338"/>
      <c r="E7" s="341"/>
      <c r="F7" s="342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6"/>
      <c r="AB7" s="216"/>
      <c r="AC7" s="216"/>
      <c r="AD7" s="216"/>
      <c r="AE7" s="216"/>
      <c r="AF7" s="216"/>
      <c r="AG7" s="216"/>
      <c r="AH7" s="216"/>
      <c r="AI7" s="216"/>
      <c r="AJ7" s="216"/>
      <c r="AK7" s="216"/>
      <c r="AL7" s="216"/>
      <c r="AM7" s="216"/>
      <c r="AN7" s="216"/>
      <c r="AO7" s="216"/>
      <c r="AP7" s="216"/>
      <c r="AQ7" s="216"/>
      <c r="AR7" s="216"/>
      <c r="AS7" s="216"/>
      <c r="AT7" s="216"/>
      <c r="AU7" s="216"/>
      <c r="AV7" s="216"/>
      <c r="AW7" s="216"/>
      <c r="AX7" s="216"/>
      <c r="AY7" s="216"/>
      <c r="AZ7" s="216"/>
      <c r="BA7" s="216"/>
      <c r="BB7" s="216"/>
      <c r="BC7" s="216"/>
      <c r="BD7" s="216"/>
      <c r="BE7" s="216"/>
      <c r="BF7" s="216"/>
      <c r="BG7" s="216"/>
      <c r="BH7" s="216"/>
      <c r="BI7" s="216"/>
      <c r="BJ7" s="216"/>
      <c r="BK7" s="216"/>
      <c r="BL7" s="216"/>
      <c r="BM7" s="216"/>
      <c r="BN7" s="216"/>
      <c r="BO7" s="216"/>
      <c r="BP7" s="216"/>
      <c r="BQ7" s="216"/>
      <c r="BR7" s="216"/>
      <c r="BS7" s="216"/>
      <c r="BT7" s="216"/>
      <c r="BU7" s="216"/>
      <c r="BV7" s="216"/>
      <c r="BW7" s="216"/>
      <c r="BX7" s="216"/>
      <c r="BY7" s="216"/>
      <c r="BZ7" s="216"/>
      <c r="CA7" s="216"/>
      <c r="CB7" s="216"/>
      <c r="CC7" s="216"/>
      <c r="CD7" s="216"/>
      <c r="CE7" s="216"/>
      <c r="CF7" s="216"/>
      <c r="CG7" s="216"/>
      <c r="CH7" s="216"/>
      <c r="CI7" s="216"/>
      <c r="CJ7" s="216"/>
      <c r="CK7" s="216"/>
      <c r="CL7" s="216"/>
      <c r="CM7" s="216"/>
      <c r="CN7" s="216"/>
      <c r="CO7" s="216"/>
      <c r="CP7" s="216"/>
      <c r="CQ7" s="216"/>
      <c r="CR7" s="216"/>
      <c r="CS7" s="216"/>
      <c r="CT7" s="216"/>
      <c r="CU7" s="216"/>
      <c r="CV7" s="216"/>
      <c r="CW7" s="216"/>
      <c r="CX7" s="216"/>
      <c r="CY7" s="216"/>
      <c r="CZ7" s="216"/>
      <c r="DA7" s="216"/>
      <c r="DB7" s="216"/>
      <c r="DC7" s="216"/>
      <c r="DD7" s="216"/>
      <c r="DE7" s="216"/>
      <c r="DF7" s="216"/>
      <c r="DG7" s="216"/>
      <c r="DH7" s="216"/>
      <c r="DI7" s="216"/>
      <c r="DJ7" s="216"/>
      <c r="DK7" s="216"/>
      <c r="DL7" s="216"/>
      <c r="DM7" s="216"/>
      <c r="DN7" s="216"/>
      <c r="DO7" s="216"/>
      <c r="DP7" s="216"/>
      <c r="DQ7" s="216"/>
      <c r="DR7" s="216"/>
      <c r="DS7" s="216"/>
      <c r="DT7" s="216"/>
      <c r="DU7" s="216"/>
      <c r="DV7" s="216"/>
      <c r="DW7" s="216"/>
      <c r="DX7" s="216"/>
      <c r="DY7" s="216"/>
      <c r="DZ7" s="216"/>
      <c r="EA7" s="216"/>
      <c r="EB7" s="216"/>
      <c r="EC7" s="216"/>
      <c r="ED7" s="216"/>
      <c r="EE7" s="216"/>
      <c r="EF7" s="216"/>
      <c r="EG7" s="216"/>
      <c r="EH7" s="216"/>
      <c r="EI7" s="216"/>
      <c r="EJ7" s="216"/>
      <c r="EK7" s="216"/>
      <c r="EL7" s="216"/>
      <c r="EM7" s="216"/>
      <c r="EN7" s="216"/>
      <c r="EO7" s="216"/>
      <c r="EP7" s="216"/>
      <c r="EQ7" s="216"/>
      <c r="ER7" s="216"/>
      <c r="ES7" s="216"/>
      <c r="ET7" s="216"/>
      <c r="EU7" s="216"/>
      <c r="EV7" s="216"/>
      <c r="EW7" s="216"/>
      <c r="EX7" s="216"/>
      <c r="EY7" s="216"/>
      <c r="EZ7" s="216"/>
      <c r="FA7" s="216"/>
      <c r="FB7" s="216"/>
      <c r="FC7" s="216"/>
      <c r="FD7" s="216"/>
    </row>
    <row r="8" spans="2:160" ht="30" customHeight="1" x14ac:dyDescent="0.3">
      <c r="B8" s="332"/>
      <c r="C8" s="334"/>
      <c r="D8" s="338"/>
      <c r="E8" s="341"/>
      <c r="F8" s="342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6"/>
      <c r="BG8" s="216"/>
      <c r="BH8" s="216"/>
      <c r="BI8" s="216"/>
      <c r="BJ8" s="216"/>
      <c r="BK8" s="216"/>
      <c r="BL8" s="216"/>
      <c r="BM8" s="216"/>
      <c r="BN8" s="216"/>
      <c r="BO8" s="216"/>
      <c r="BP8" s="216"/>
      <c r="BQ8" s="216"/>
      <c r="BR8" s="216"/>
      <c r="BS8" s="216"/>
      <c r="BT8" s="216"/>
      <c r="BU8" s="216"/>
      <c r="BV8" s="216"/>
      <c r="BW8" s="216"/>
      <c r="BX8" s="216"/>
      <c r="BY8" s="216"/>
      <c r="BZ8" s="216"/>
      <c r="CA8" s="216"/>
      <c r="CB8" s="216"/>
      <c r="CC8" s="216"/>
      <c r="CD8" s="216"/>
      <c r="CE8" s="216"/>
      <c r="CF8" s="216"/>
      <c r="CG8" s="216"/>
      <c r="CH8" s="216"/>
      <c r="CI8" s="216"/>
      <c r="CJ8" s="216"/>
      <c r="CK8" s="216"/>
      <c r="CL8" s="216"/>
      <c r="CM8" s="216"/>
      <c r="CN8" s="216"/>
      <c r="CO8" s="216"/>
      <c r="CP8" s="216"/>
      <c r="CQ8" s="216"/>
      <c r="CR8" s="216"/>
      <c r="CS8" s="216"/>
      <c r="CT8" s="216"/>
      <c r="CU8" s="216"/>
      <c r="CV8" s="216"/>
      <c r="CW8" s="216"/>
      <c r="CX8" s="216"/>
      <c r="CY8" s="216"/>
      <c r="CZ8" s="216"/>
      <c r="DA8" s="216"/>
      <c r="DB8" s="216"/>
      <c r="DC8" s="216"/>
      <c r="DD8" s="216"/>
      <c r="DE8" s="216"/>
      <c r="DF8" s="216"/>
      <c r="DG8" s="216"/>
      <c r="DH8" s="216"/>
      <c r="DI8" s="216"/>
      <c r="DJ8" s="216"/>
      <c r="DK8" s="216"/>
      <c r="DL8" s="216"/>
      <c r="DM8" s="216"/>
      <c r="DN8" s="216"/>
      <c r="DO8" s="216"/>
      <c r="DP8" s="216"/>
      <c r="DQ8" s="216"/>
      <c r="DR8" s="216"/>
      <c r="DS8" s="216"/>
      <c r="DT8" s="216"/>
      <c r="DU8" s="216"/>
      <c r="DV8" s="216"/>
      <c r="DW8" s="216"/>
      <c r="DX8" s="216"/>
      <c r="DY8" s="216"/>
      <c r="DZ8" s="216"/>
      <c r="EA8" s="216"/>
      <c r="EB8" s="216"/>
      <c r="EC8" s="216"/>
      <c r="ED8" s="216"/>
      <c r="EE8" s="216"/>
      <c r="EF8" s="216"/>
      <c r="EG8" s="216"/>
      <c r="EH8" s="216"/>
      <c r="EI8" s="216"/>
      <c r="EJ8" s="216"/>
      <c r="EK8" s="216"/>
      <c r="EL8" s="216"/>
      <c r="EM8" s="216"/>
      <c r="EN8" s="216"/>
      <c r="EO8" s="216"/>
      <c r="EP8" s="216"/>
      <c r="EQ8" s="216"/>
      <c r="ER8" s="216"/>
      <c r="ES8" s="216"/>
      <c r="ET8" s="216"/>
      <c r="EU8" s="216"/>
      <c r="EV8" s="216"/>
      <c r="EW8" s="216"/>
      <c r="EX8" s="216"/>
      <c r="EY8" s="216"/>
      <c r="EZ8" s="216"/>
      <c r="FA8" s="216"/>
      <c r="FB8" s="216"/>
      <c r="FC8" s="216"/>
      <c r="FD8" s="216"/>
    </row>
    <row r="9" spans="2:160" ht="15.75" x14ac:dyDescent="0.25">
      <c r="B9" s="217">
        <v>0</v>
      </c>
      <c r="C9" s="218">
        <v>1</v>
      </c>
      <c r="D9" s="218">
        <v>2</v>
      </c>
      <c r="E9" s="219">
        <v>3</v>
      </c>
      <c r="F9" s="220">
        <v>4</v>
      </c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5"/>
      <c r="BF9" s="215"/>
      <c r="BG9" s="215"/>
      <c r="BH9" s="215"/>
      <c r="BI9" s="215"/>
      <c r="BJ9" s="215"/>
      <c r="BK9" s="215"/>
      <c r="BL9" s="215"/>
      <c r="BM9" s="215"/>
      <c r="BN9" s="215"/>
      <c r="BO9" s="215"/>
      <c r="BP9" s="215"/>
      <c r="BQ9" s="215"/>
      <c r="BR9" s="215"/>
      <c r="BS9" s="215"/>
      <c r="BT9" s="215"/>
      <c r="BU9" s="215"/>
      <c r="BV9" s="215"/>
      <c r="BW9" s="215"/>
      <c r="BX9" s="215"/>
      <c r="BY9" s="215"/>
      <c r="BZ9" s="215"/>
      <c r="CA9" s="215"/>
      <c r="CB9" s="215"/>
      <c r="CC9" s="215"/>
      <c r="CD9" s="215"/>
      <c r="CE9" s="215"/>
      <c r="CF9" s="215"/>
      <c r="CG9" s="215"/>
      <c r="CH9" s="215"/>
      <c r="CI9" s="215"/>
      <c r="CJ9" s="215"/>
      <c r="CK9" s="215"/>
      <c r="CL9" s="215"/>
      <c r="CM9" s="215"/>
      <c r="CN9" s="215"/>
      <c r="CO9" s="215"/>
      <c r="CP9" s="215"/>
      <c r="CQ9" s="215"/>
      <c r="CR9" s="215"/>
      <c r="CS9" s="215"/>
      <c r="CT9" s="215"/>
      <c r="CU9" s="215"/>
      <c r="CV9" s="215"/>
      <c r="CW9" s="215"/>
      <c r="CX9" s="215"/>
      <c r="CY9" s="215"/>
      <c r="CZ9" s="215"/>
      <c r="DA9" s="215"/>
      <c r="DB9" s="215"/>
      <c r="DC9" s="215"/>
      <c r="DD9" s="215"/>
      <c r="DE9" s="215"/>
      <c r="DF9" s="215"/>
      <c r="DG9" s="215"/>
      <c r="DH9" s="215"/>
      <c r="DI9" s="215"/>
      <c r="DJ9" s="215"/>
      <c r="DK9" s="215"/>
      <c r="DL9" s="215"/>
      <c r="DM9" s="215"/>
      <c r="DN9" s="215"/>
      <c r="DO9" s="215"/>
      <c r="DP9" s="215"/>
      <c r="DQ9" s="215"/>
      <c r="DR9" s="215"/>
      <c r="DS9" s="215"/>
      <c r="DT9" s="215"/>
      <c r="DU9" s="215"/>
      <c r="DV9" s="215"/>
      <c r="DW9" s="215"/>
      <c r="DX9" s="215"/>
      <c r="DY9" s="215"/>
      <c r="DZ9" s="215"/>
      <c r="EA9" s="215"/>
      <c r="EB9" s="215"/>
      <c r="EC9" s="215"/>
      <c r="ED9" s="215"/>
      <c r="EE9" s="215"/>
      <c r="EF9" s="215"/>
      <c r="EG9" s="215"/>
      <c r="EH9" s="215"/>
      <c r="EI9" s="215"/>
      <c r="EJ9" s="215"/>
      <c r="EK9" s="215"/>
      <c r="EL9" s="215"/>
      <c r="EM9" s="215"/>
      <c r="EN9" s="215"/>
      <c r="EO9" s="215"/>
      <c r="EP9" s="215"/>
      <c r="EQ9" s="215"/>
      <c r="ER9" s="215"/>
      <c r="ES9" s="215"/>
      <c r="ET9" s="215"/>
      <c r="EU9" s="215"/>
      <c r="EV9" s="215"/>
      <c r="EW9" s="215"/>
      <c r="EX9" s="215"/>
      <c r="EY9" s="215"/>
      <c r="EZ9" s="215"/>
      <c r="FA9" s="215"/>
      <c r="FB9" s="215"/>
      <c r="FC9" s="215"/>
      <c r="FD9" s="215"/>
    </row>
    <row r="10" spans="2:160" ht="19.5" x14ac:dyDescent="0.3">
      <c r="B10" s="246" t="s">
        <v>47</v>
      </c>
      <c r="C10" s="247" t="s">
        <v>48</v>
      </c>
      <c r="D10" s="245">
        <f>CUMULAT!D13</f>
        <v>9980</v>
      </c>
      <c r="E10" s="245">
        <f>CUMULAT!E13</f>
        <v>6836</v>
      </c>
      <c r="F10" s="245">
        <f>CUMULAT!F13</f>
        <v>3144</v>
      </c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2"/>
      <c r="BL10" s="222"/>
      <c r="BM10" s="222"/>
      <c r="BN10" s="222"/>
      <c r="BO10" s="222"/>
      <c r="BP10" s="222"/>
      <c r="BQ10" s="222"/>
      <c r="BR10" s="222"/>
      <c r="BS10" s="222"/>
      <c r="BT10" s="222"/>
      <c r="BU10" s="222"/>
      <c r="BV10" s="222"/>
      <c r="BW10" s="222"/>
      <c r="BX10" s="222"/>
      <c r="BY10" s="222"/>
      <c r="BZ10" s="222"/>
      <c r="CA10" s="222"/>
      <c r="CB10" s="222"/>
      <c r="CC10" s="222"/>
      <c r="CD10" s="222"/>
      <c r="CE10" s="222"/>
      <c r="CF10" s="222"/>
      <c r="CG10" s="222"/>
      <c r="CH10" s="222"/>
      <c r="CI10" s="222"/>
      <c r="CJ10" s="222"/>
      <c r="CK10" s="222"/>
      <c r="CL10" s="222"/>
      <c r="CM10" s="222"/>
      <c r="CN10" s="222"/>
      <c r="CO10" s="222"/>
      <c r="CP10" s="222"/>
      <c r="CQ10" s="222"/>
      <c r="CR10" s="222"/>
      <c r="CS10" s="222"/>
      <c r="CT10" s="222"/>
      <c r="CU10" s="222"/>
      <c r="CV10" s="222"/>
      <c r="CW10" s="222"/>
      <c r="CX10" s="222"/>
      <c r="CY10" s="222"/>
      <c r="CZ10" s="222"/>
      <c r="DA10" s="222"/>
      <c r="DB10" s="222"/>
      <c r="DC10" s="222"/>
      <c r="DD10" s="222"/>
      <c r="DE10" s="222"/>
      <c r="DF10" s="222"/>
      <c r="DG10" s="222"/>
      <c r="DH10" s="222"/>
      <c r="DI10" s="222"/>
      <c r="DJ10" s="222"/>
      <c r="DK10" s="222"/>
      <c r="DL10" s="222"/>
      <c r="DM10" s="222"/>
      <c r="DN10" s="222"/>
      <c r="DO10" s="222"/>
      <c r="DP10" s="222"/>
      <c r="DQ10" s="222"/>
      <c r="DR10" s="222"/>
      <c r="DS10" s="222"/>
      <c r="DT10" s="222"/>
      <c r="DU10" s="222"/>
      <c r="DV10" s="222"/>
      <c r="DW10" s="222"/>
      <c r="DX10" s="222"/>
      <c r="DY10" s="222"/>
      <c r="DZ10" s="222"/>
      <c r="EA10" s="222"/>
      <c r="EB10" s="222"/>
      <c r="EC10" s="222"/>
      <c r="ED10" s="222"/>
      <c r="EE10" s="222"/>
      <c r="EF10" s="222"/>
      <c r="EG10" s="222"/>
      <c r="EH10" s="222"/>
      <c r="EI10" s="222"/>
      <c r="EJ10" s="222"/>
      <c r="EK10" s="222"/>
      <c r="EL10" s="222"/>
      <c r="EM10" s="222"/>
      <c r="EN10" s="222"/>
      <c r="EO10" s="222"/>
      <c r="EP10" s="222"/>
      <c r="EQ10" s="222"/>
      <c r="ER10" s="222"/>
      <c r="ES10" s="222"/>
      <c r="ET10" s="222"/>
      <c r="EU10" s="222"/>
      <c r="EV10" s="222"/>
      <c r="EW10" s="222"/>
      <c r="EX10" s="222"/>
      <c r="EY10" s="222"/>
      <c r="EZ10" s="222"/>
      <c r="FA10" s="222"/>
      <c r="FB10" s="222"/>
      <c r="FC10" s="222"/>
      <c r="FD10" s="222"/>
    </row>
    <row r="11" spans="2:160" ht="24" customHeight="1" x14ac:dyDescent="0.25">
      <c r="B11" s="223" t="s">
        <v>49</v>
      </c>
      <c r="C11" s="241" t="s">
        <v>50</v>
      </c>
      <c r="D11" s="242">
        <f>CUMULAT!D14</f>
        <v>6052</v>
      </c>
      <c r="E11" s="242">
        <f>CUMULAT!E14</f>
        <v>4331</v>
      </c>
      <c r="F11" s="242">
        <f>CUMULAT!F14</f>
        <v>1721</v>
      </c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  <c r="AI11" s="225"/>
      <c r="AJ11" s="225"/>
      <c r="AK11" s="225"/>
      <c r="AL11" s="225"/>
      <c r="AM11" s="225"/>
      <c r="AN11" s="225"/>
      <c r="AO11" s="225"/>
      <c r="AP11" s="225"/>
      <c r="AQ11" s="225"/>
      <c r="AR11" s="225"/>
      <c r="AS11" s="225"/>
      <c r="AT11" s="225"/>
      <c r="AU11" s="225"/>
      <c r="AV11" s="225"/>
      <c r="AW11" s="225"/>
      <c r="AX11" s="225"/>
      <c r="AY11" s="225"/>
      <c r="AZ11" s="225"/>
      <c r="BA11" s="225"/>
      <c r="BB11" s="225"/>
      <c r="BC11" s="225"/>
      <c r="BD11" s="225"/>
      <c r="BE11" s="225"/>
      <c r="BF11" s="225"/>
      <c r="BG11" s="225"/>
      <c r="BH11" s="225"/>
      <c r="BI11" s="225"/>
      <c r="BJ11" s="225"/>
      <c r="BK11" s="225"/>
      <c r="BL11" s="225"/>
      <c r="BM11" s="225"/>
      <c r="BN11" s="225"/>
      <c r="BO11" s="225"/>
      <c r="BP11" s="225"/>
      <c r="BQ11" s="225"/>
      <c r="BR11" s="225"/>
      <c r="BS11" s="225"/>
      <c r="BT11" s="225"/>
      <c r="BU11" s="225"/>
      <c r="BV11" s="225"/>
      <c r="BW11" s="225"/>
      <c r="BX11" s="225"/>
      <c r="BY11" s="225"/>
      <c r="BZ11" s="225"/>
      <c r="CA11" s="225"/>
      <c r="CB11" s="225"/>
      <c r="CC11" s="225"/>
      <c r="CD11" s="225"/>
      <c r="CE11" s="225"/>
      <c r="CF11" s="225"/>
      <c r="CG11" s="225"/>
      <c r="CH11" s="225"/>
      <c r="CI11" s="225"/>
      <c r="CJ11" s="225"/>
      <c r="CK11" s="225"/>
      <c r="CL11" s="225"/>
      <c r="CM11" s="225"/>
      <c r="CN11" s="225"/>
      <c r="CO11" s="225"/>
      <c r="CP11" s="225"/>
      <c r="CQ11" s="225"/>
      <c r="CR11" s="225"/>
      <c r="CS11" s="225"/>
      <c r="CT11" s="225"/>
      <c r="CU11" s="225"/>
      <c r="CV11" s="225"/>
      <c r="CW11" s="225"/>
      <c r="CX11" s="225"/>
      <c r="CY11" s="225"/>
      <c r="CZ11" s="225"/>
      <c r="DA11" s="225"/>
      <c r="DB11" s="225"/>
      <c r="DC11" s="225"/>
      <c r="DD11" s="225"/>
      <c r="DE11" s="225"/>
      <c r="DF11" s="225"/>
      <c r="DG11" s="225"/>
      <c r="DH11" s="225"/>
      <c r="DI11" s="225"/>
      <c r="DJ11" s="225"/>
      <c r="DK11" s="225"/>
      <c r="DL11" s="225"/>
      <c r="DM11" s="225"/>
      <c r="DN11" s="225"/>
      <c r="DO11" s="225"/>
      <c r="DP11" s="225"/>
      <c r="DQ11" s="225"/>
      <c r="DR11" s="225"/>
      <c r="DS11" s="225"/>
      <c r="DT11" s="225"/>
      <c r="DU11" s="225"/>
      <c r="DV11" s="225"/>
      <c r="DW11" s="225"/>
      <c r="DX11" s="225"/>
      <c r="DY11" s="225"/>
      <c r="DZ11" s="225"/>
      <c r="EA11" s="225"/>
      <c r="EB11" s="225"/>
      <c r="EC11" s="225"/>
      <c r="ED11" s="225"/>
      <c r="EE11" s="225"/>
      <c r="EF11" s="225"/>
      <c r="EG11" s="225"/>
      <c r="EH11" s="225"/>
      <c r="EI11" s="225"/>
      <c r="EJ11" s="225"/>
      <c r="EK11" s="225"/>
      <c r="EL11" s="225"/>
      <c r="EM11" s="225"/>
      <c r="EN11" s="225"/>
      <c r="EO11" s="225"/>
      <c r="EP11" s="225"/>
      <c r="EQ11" s="225"/>
      <c r="ER11" s="225"/>
      <c r="ES11" s="225"/>
      <c r="ET11" s="225"/>
      <c r="EU11" s="225"/>
      <c r="EV11" s="225"/>
      <c r="EW11" s="225"/>
      <c r="EX11" s="225"/>
      <c r="EY11" s="225"/>
      <c r="EZ11" s="225"/>
      <c r="FA11" s="225"/>
      <c r="FB11" s="225"/>
      <c r="FC11" s="225"/>
      <c r="FD11" s="225"/>
    </row>
    <row r="12" spans="2:160" ht="31.5" x14ac:dyDescent="0.3">
      <c r="B12" s="226" t="s">
        <v>51</v>
      </c>
      <c r="C12" s="227" t="s">
        <v>52</v>
      </c>
      <c r="D12" s="221">
        <f>CUMULAT!D15</f>
        <v>9980</v>
      </c>
      <c r="E12" s="221">
        <f>CUMULAT!E15</f>
        <v>6836</v>
      </c>
      <c r="F12" s="221">
        <f>CUMULAT!F15</f>
        <v>3144</v>
      </c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/>
      <c r="BA12" s="228"/>
      <c r="BB12" s="228"/>
      <c r="BC12" s="228"/>
      <c r="BD12" s="228"/>
      <c r="BE12" s="228"/>
      <c r="BF12" s="228"/>
      <c r="BG12" s="228"/>
      <c r="BH12" s="228"/>
      <c r="BI12" s="228"/>
      <c r="BJ12" s="228"/>
      <c r="BK12" s="228"/>
      <c r="BL12" s="228"/>
      <c r="BM12" s="228"/>
      <c r="BN12" s="228"/>
      <c r="BO12" s="228"/>
      <c r="BP12" s="228"/>
      <c r="BQ12" s="228"/>
      <c r="BR12" s="228"/>
      <c r="BS12" s="228"/>
      <c r="BT12" s="228"/>
      <c r="BU12" s="228"/>
      <c r="BV12" s="228"/>
      <c r="BW12" s="228"/>
      <c r="BX12" s="228"/>
      <c r="BY12" s="228"/>
      <c r="BZ12" s="228"/>
      <c r="CA12" s="228"/>
      <c r="CB12" s="228"/>
      <c r="CC12" s="228"/>
      <c r="CD12" s="228"/>
      <c r="CE12" s="228"/>
      <c r="CF12" s="228"/>
      <c r="CG12" s="228"/>
      <c r="CH12" s="228"/>
      <c r="CI12" s="228"/>
      <c r="CJ12" s="228"/>
      <c r="CK12" s="228"/>
      <c r="CL12" s="228"/>
      <c r="CM12" s="228"/>
      <c r="CN12" s="228"/>
      <c r="CO12" s="228"/>
      <c r="CP12" s="228"/>
      <c r="CQ12" s="228"/>
      <c r="CR12" s="228"/>
      <c r="CS12" s="228"/>
      <c r="CT12" s="228"/>
      <c r="CU12" s="228"/>
      <c r="CV12" s="228"/>
      <c r="CW12" s="228"/>
      <c r="CX12" s="228"/>
      <c r="CY12" s="228"/>
      <c r="CZ12" s="228"/>
      <c r="DA12" s="228"/>
      <c r="DB12" s="228"/>
      <c r="DC12" s="228"/>
      <c r="DD12" s="228"/>
      <c r="DE12" s="228"/>
      <c r="DF12" s="228"/>
      <c r="DG12" s="228"/>
      <c r="DH12" s="228"/>
      <c r="DI12" s="228"/>
      <c r="DJ12" s="228"/>
      <c r="DK12" s="228"/>
      <c r="DL12" s="228"/>
      <c r="DM12" s="228"/>
      <c r="DN12" s="228"/>
      <c r="DO12" s="228"/>
      <c r="DP12" s="228"/>
      <c r="DQ12" s="228"/>
      <c r="DR12" s="228"/>
      <c r="DS12" s="228"/>
      <c r="DT12" s="228"/>
      <c r="DU12" s="228"/>
      <c r="DV12" s="228"/>
      <c r="DW12" s="228"/>
      <c r="DX12" s="228"/>
      <c r="DY12" s="228"/>
      <c r="DZ12" s="228"/>
      <c r="EA12" s="228"/>
      <c r="EB12" s="228"/>
      <c r="EC12" s="228"/>
      <c r="ED12" s="228"/>
      <c r="EE12" s="228"/>
      <c r="EF12" s="228"/>
      <c r="EG12" s="228"/>
      <c r="EH12" s="228"/>
      <c r="EI12" s="228"/>
      <c r="EJ12" s="228"/>
      <c r="EK12" s="228"/>
      <c r="EL12" s="228"/>
      <c r="EM12" s="228"/>
      <c r="EN12" s="228"/>
      <c r="EO12" s="228"/>
      <c r="EP12" s="228"/>
      <c r="EQ12" s="228"/>
      <c r="ER12" s="228"/>
      <c r="ES12" s="228"/>
      <c r="ET12" s="228"/>
      <c r="EU12" s="228"/>
      <c r="EV12" s="228"/>
      <c r="EW12" s="228"/>
      <c r="EX12" s="228"/>
      <c r="EY12" s="228"/>
      <c r="EZ12" s="228"/>
      <c r="FA12" s="228"/>
      <c r="FB12" s="228"/>
      <c r="FC12" s="228"/>
      <c r="FD12" s="228"/>
    </row>
    <row r="13" spans="2:160" ht="19.5" x14ac:dyDescent="0.25">
      <c r="B13" s="223" t="s">
        <v>53</v>
      </c>
      <c r="C13" s="224" t="s">
        <v>54</v>
      </c>
      <c r="D13" s="242">
        <f>CUMULAT!D16</f>
        <v>6052</v>
      </c>
      <c r="E13" s="242">
        <f>CUMULAT!E16</f>
        <v>4331</v>
      </c>
      <c r="F13" s="242">
        <f>CUMULAT!F16</f>
        <v>1721</v>
      </c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5"/>
      <c r="BF13" s="215"/>
      <c r="BG13" s="215"/>
      <c r="BH13" s="215"/>
      <c r="BI13" s="215"/>
      <c r="BJ13" s="215"/>
      <c r="BK13" s="215"/>
      <c r="BL13" s="215"/>
      <c r="BM13" s="215"/>
      <c r="BN13" s="215"/>
      <c r="BO13" s="215"/>
      <c r="BP13" s="215"/>
      <c r="BQ13" s="215"/>
      <c r="BR13" s="215"/>
      <c r="BS13" s="215"/>
      <c r="BT13" s="215"/>
      <c r="BU13" s="215"/>
      <c r="BV13" s="215"/>
      <c r="BW13" s="215"/>
      <c r="BX13" s="215"/>
      <c r="BY13" s="215"/>
      <c r="BZ13" s="215"/>
      <c r="CA13" s="215"/>
      <c r="CB13" s="215"/>
      <c r="CC13" s="215"/>
      <c r="CD13" s="215"/>
      <c r="CE13" s="215"/>
      <c r="CF13" s="215"/>
      <c r="CG13" s="215"/>
      <c r="CH13" s="215"/>
      <c r="CI13" s="215"/>
      <c r="CJ13" s="215"/>
      <c r="CK13" s="215"/>
      <c r="CL13" s="215"/>
      <c r="CM13" s="215"/>
      <c r="CN13" s="215"/>
      <c r="CO13" s="215"/>
      <c r="CP13" s="215"/>
      <c r="CQ13" s="215"/>
      <c r="CR13" s="215"/>
      <c r="CS13" s="215"/>
      <c r="CT13" s="215"/>
      <c r="CU13" s="215"/>
      <c r="CV13" s="215"/>
      <c r="CW13" s="215"/>
      <c r="CX13" s="215"/>
      <c r="CY13" s="215"/>
      <c r="CZ13" s="215"/>
      <c r="DA13" s="215"/>
      <c r="DB13" s="215"/>
      <c r="DC13" s="215"/>
      <c r="DD13" s="215"/>
      <c r="DE13" s="215"/>
      <c r="DF13" s="215"/>
      <c r="DG13" s="215"/>
      <c r="DH13" s="215"/>
      <c r="DI13" s="215"/>
      <c r="DJ13" s="215"/>
      <c r="DK13" s="215"/>
      <c r="DL13" s="215"/>
      <c r="DM13" s="215"/>
      <c r="DN13" s="215"/>
      <c r="DO13" s="215"/>
      <c r="DP13" s="215"/>
      <c r="DQ13" s="215"/>
      <c r="DR13" s="215"/>
      <c r="DS13" s="215"/>
      <c r="DT13" s="215"/>
      <c r="DU13" s="215"/>
      <c r="DV13" s="215"/>
      <c r="DW13" s="215"/>
      <c r="DX13" s="215"/>
      <c r="DY13" s="215"/>
      <c r="DZ13" s="215"/>
      <c r="EA13" s="215"/>
      <c r="EB13" s="215"/>
      <c r="EC13" s="215"/>
      <c r="ED13" s="215"/>
      <c r="EE13" s="215"/>
      <c r="EF13" s="215"/>
      <c r="EG13" s="215"/>
      <c r="EH13" s="215"/>
      <c r="EI13" s="215"/>
      <c r="EJ13" s="215"/>
      <c r="EK13" s="215"/>
      <c r="EL13" s="215"/>
      <c r="EM13" s="215"/>
      <c r="EN13" s="215"/>
      <c r="EO13" s="215"/>
      <c r="EP13" s="215"/>
      <c r="EQ13" s="215"/>
      <c r="ER13" s="215"/>
      <c r="ES13" s="215"/>
      <c r="ET13" s="215"/>
      <c r="EU13" s="215"/>
      <c r="EV13" s="215"/>
      <c r="EW13" s="215"/>
      <c r="EX13" s="215"/>
      <c r="EY13" s="215"/>
      <c r="EZ13" s="215"/>
      <c r="FA13" s="215"/>
      <c r="FB13" s="215"/>
      <c r="FC13" s="215"/>
      <c r="FD13" s="215"/>
    </row>
    <row r="14" spans="2:160" ht="19.5" x14ac:dyDescent="0.25">
      <c r="B14" s="229" t="s">
        <v>55</v>
      </c>
      <c r="C14" s="230" t="s">
        <v>56</v>
      </c>
      <c r="D14" s="232">
        <f>CUMULAT!D17</f>
        <v>5548</v>
      </c>
      <c r="E14" s="232">
        <f>CUMULAT!E17</f>
        <v>4005</v>
      </c>
      <c r="F14" s="232">
        <f>CUMULAT!F17</f>
        <v>1543</v>
      </c>
    </row>
    <row r="15" spans="2:160" ht="19.5" x14ac:dyDescent="0.25">
      <c r="B15" s="229" t="s">
        <v>57</v>
      </c>
      <c r="C15" s="230" t="s">
        <v>58</v>
      </c>
      <c r="D15" s="232">
        <f>CUMULAT!D18</f>
        <v>504</v>
      </c>
      <c r="E15" s="232">
        <f>CUMULAT!E18</f>
        <v>326</v>
      </c>
      <c r="F15" s="232">
        <f>CUMULAT!F18</f>
        <v>178</v>
      </c>
    </row>
    <row r="16" spans="2:160" ht="31.5" x14ac:dyDescent="0.25">
      <c r="B16" s="243" t="s">
        <v>93</v>
      </c>
      <c r="C16" s="244" t="s">
        <v>94</v>
      </c>
      <c r="D16" s="221">
        <f>CUMULAT!D36</f>
        <v>9980</v>
      </c>
      <c r="E16" s="221">
        <f>CUMULAT!E36</f>
        <v>6836</v>
      </c>
      <c r="F16" s="221">
        <f>CUMULAT!F36</f>
        <v>3144</v>
      </c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15"/>
      <c r="EI16" s="215"/>
      <c r="EJ16" s="215"/>
      <c r="EK16" s="215"/>
      <c r="EL16" s="215"/>
      <c r="EM16" s="215"/>
      <c r="EN16" s="215"/>
      <c r="EO16" s="215"/>
      <c r="EP16" s="215"/>
      <c r="EQ16" s="215"/>
      <c r="ER16" s="215"/>
      <c r="ES16" s="215"/>
      <c r="ET16" s="215"/>
      <c r="EU16" s="215"/>
      <c r="EV16" s="215"/>
      <c r="EW16" s="215"/>
      <c r="EX16" s="215"/>
      <c r="EY16" s="215"/>
      <c r="EZ16" s="215"/>
      <c r="FA16" s="215"/>
      <c r="FB16" s="215"/>
      <c r="FC16" s="215"/>
      <c r="FD16" s="215"/>
    </row>
    <row r="17" spans="2:160" ht="19.5" x14ac:dyDescent="0.25">
      <c r="B17" s="229">
        <v>2</v>
      </c>
      <c r="C17" s="231" t="s">
        <v>95</v>
      </c>
      <c r="D17" s="232">
        <f>CUMULAT!D37</f>
        <v>156</v>
      </c>
      <c r="E17" s="232">
        <f>CUMULAT!E37</f>
        <v>124</v>
      </c>
      <c r="F17" s="232">
        <f>CUMULAT!F37</f>
        <v>32</v>
      </c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  <c r="W17" s="233"/>
      <c r="X17" s="233"/>
      <c r="Y17" s="233"/>
      <c r="Z17" s="233"/>
      <c r="AA17" s="233"/>
      <c r="AB17" s="233"/>
      <c r="AC17" s="233"/>
      <c r="AD17" s="233"/>
      <c r="AE17" s="233"/>
      <c r="AF17" s="233"/>
      <c r="AG17" s="233"/>
      <c r="AH17" s="233"/>
      <c r="AI17" s="233"/>
      <c r="AJ17" s="233"/>
      <c r="AK17" s="233"/>
      <c r="AL17" s="233"/>
      <c r="AM17" s="233"/>
      <c r="AN17" s="233"/>
      <c r="AO17" s="233"/>
      <c r="AP17" s="233"/>
      <c r="AQ17" s="233"/>
      <c r="AR17" s="233"/>
      <c r="AS17" s="233"/>
      <c r="AT17" s="233"/>
      <c r="AU17" s="233"/>
      <c r="AV17" s="233"/>
      <c r="AW17" s="233"/>
      <c r="AX17" s="233"/>
      <c r="AY17" s="233"/>
      <c r="AZ17" s="233"/>
      <c r="BA17" s="233"/>
      <c r="BB17" s="233"/>
      <c r="BC17" s="233"/>
      <c r="BD17" s="233"/>
      <c r="BE17" s="233"/>
      <c r="BF17" s="233"/>
      <c r="BG17" s="233"/>
      <c r="BH17" s="233"/>
      <c r="BI17" s="233"/>
      <c r="BJ17" s="233"/>
      <c r="BK17" s="233"/>
      <c r="BL17" s="233"/>
      <c r="BM17" s="233"/>
      <c r="BN17" s="233"/>
      <c r="BO17" s="233"/>
      <c r="BP17" s="233"/>
      <c r="BQ17" s="233"/>
      <c r="BR17" s="233"/>
      <c r="BS17" s="233"/>
      <c r="BT17" s="233"/>
      <c r="BU17" s="233"/>
      <c r="BV17" s="233"/>
      <c r="BW17" s="233"/>
      <c r="BX17" s="233"/>
      <c r="BY17" s="233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  <c r="CO17" s="233"/>
      <c r="CP17" s="233"/>
      <c r="CQ17" s="233"/>
      <c r="CR17" s="233"/>
      <c r="CS17" s="233"/>
      <c r="CT17" s="233"/>
      <c r="CU17" s="233"/>
      <c r="CV17" s="233"/>
      <c r="CW17" s="233"/>
      <c r="CX17" s="233"/>
      <c r="CY17" s="233"/>
      <c r="CZ17" s="233"/>
      <c r="DA17" s="233"/>
      <c r="DB17" s="233"/>
      <c r="DC17" s="233"/>
      <c r="DD17" s="233"/>
      <c r="DE17" s="233"/>
      <c r="DF17" s="233"/>
      <c r="DG17" s="233"/>
      <c r="DH17" s="233"/>
      <c r="DI17" s="233"/>
      <c r="DJ17" s="233"/>
      <c r="DK17" s="233"/>
      <c r="DL17" s="233"/>
      <c r="DM17" s="233"/>
      <c r="DN17" s="233"/>
      <c r="DO17" s="233"/>
      <c r="DP17" s="233"/>
      <c r="DQ17" s="233"/>
      <c r="DR17" s="233"/>
      <c r="DS17" s="233"/>
      <c r="DT17" s="233"/>
      <c r="DU17" s="233"/>
      <c r="DV17" s="233"/>
      <c r="DW17" s="233"/>
      <c r="DX17" s="233"/>
      <c r="DY17" s="233"/>
      <c r="DZ17" s="233"/>
      <c r="EA17" s="233"/>
      <c r="EB17" s="233"/>
      <c r="EC17" s="233"/>
      <c r="ED17" s="233"/>
      <c r="EE17" s="233"/>
      <c r="EF17" s="233"/>
      <c r="EG17" s="233"/>
      <c r="EH17" s="233"/>
      <c r="EI17" s="233"/>
      <c r="EJ17" s="233"/>
      <c r="EK17" s="233"/>
      <c r="EL17" s="233"/>
      <c r="EM17" s="233"/>
      <c r="EN17" s="233"/>
      <c r="EO17" s="233"/>
      <c r="EP17" s="233"/>
      <c r="EQ17" s="233"/>
      <c r="ER17" s="233"/>
      <c r="ES17" s="233"/>
      <c r="ET17" s="233"/>
      <c r="EU17" s="233"/>
      <c r="EV17" s="233"/>
      <c r="EW17" s="233"/>
      <c r="EX17" s="233"/>
      <c r="EY17" s="233"/>
      <c r="EZ17" s="233"/>
      <c r="FA17" s="233"/>
      <c r="FB17" s="233"/>
      <c r="FC17" s="233"/>
      <c r="FD17" s="233"/>
    </row>
    <row r="18" spans="2:160" ht="27.75" customHeight="1" x14ac:dyDescent="0.25">
      <c r="B18" s="223">
        <v>3</v>
      </c>
      <c r="C18" s="224" t="s">
        <v>96</v>
      </c>
      <c r="D18" s="242">
        <f>CUMULAT!D38</f>
        <v>709</v>
      </c>
      <c r="E18" s="242">
        <f>CUMULAT!E38</f>
        <v>523</v>
      </c>
      <c r="F18" s="242">
        <f>CUMULAT!F38</f>
        <v>186</v>
      </c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3"/>
      <c r="AH18" s="233"/>
      <c r="AI18" s="233"/>
      <c r="AJ18" s="233"/>
      <c r="AK18" s="233"/>
      <c r="AL18" s="233"/>
      <c r="AM18" s="233"/>
      <c r="AN18" s="233"/>
      <c r="AO18" s="233"/>
      <c r="AP18" s="233"/>
      <c r="AQ18" s="233"/>
      <c r="AR18" s="233"/>
      <c r="AS18" s="233"/>
      <c r="AT18" s="233"/>
      <c r="AU18" s="233"/>
      <c r="AV18" s="233"/>
      <c r="AW18" s="233"/>
      <c r="AX18" s="233"/>
      <c r="AY18" s="233"/>
      <c r="AZ18" s="233"/>
      <c r="BA18" s="233"/>
      <c r="BB18" s="233"/>
      <c r="BC18" s="233"/>
      <c r="BD18" s="233"/>
      <c r="BE18" s="233"/>
      <c r="BF18" s="233"/>
      <c r="BG18" s="233"/>
      <c r="BH18" s="233"/>
      <c r="BI18" s="233"/>
      <c r="BJ18" s="233"/>
      <c r="BK18" s="233"/>
      <c r="BL18" s="233"/>
      <c r="BM18" s="233"/>
      <c r="BN18" s="233"/>
      <c r="BO18" s="233"/>
      <c r="BP18" s="233"/>
      <c r="BQ18" s="233"/>
      <c r="BR18" s="233"/>
      <c r="BS18" s="233"/>
      <c r="BT18" s="233"/>
      <c r="BU18" s="233"/>
      <c r="BV18" s="233"/>
      <c r="BW18" s="233"/>
      <c r="BX18" s="233"/>
      <c r="BY18" s="233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  <c r="CO18" s="233"/>
      <c r="CP18" s="233"/>
      <c r="CQ18" s="233"/>
      <c r="CR18" s="233"/>
      <c r="CS18" s="233"/>
      <c r="CT18" s="233"/>
      <c r="CU18" s="233"/>
      <c r="CV18" s="233"/>
      <c r="CW18" s="233"/>
      <c r="CX18" s="233"/>
      <c r="CY18" s="233"/>
      <c r="CZ18" s="233"/>
      <c r="DA18" s="233"/>
      <c r="DB18" s="233"/>
      <c r="DC18" s="233"/>
      <c r="DD18" s="233"/>
      <c r="DE18" s="233"/>
      <c r="DF18" s="233"/>
      <c r="DG18" s="233"/>
      <c r="DH18" s="233"/>
      <c r="DI18" s="233"/>
      <c r="DJ18" s="233"/>
      <c r="DK18" s="233"/>
      <c r="DL18" s="233"/>
      <c r="DM18" s="233"/>
      <c r="DN18" s="233"/>
      <c r="DO18" s="233"/>
      <c r="DP18" s="233"/>
      <c r="DQ18" s="233"/>
      <c r="DR18" s="233"/>
      <c r="DS18" s="233"/>
      <c r="DT18" s="233"/>
      <c r="DU18" s="233"/>
      <c r="DV18" s="233"/>
      <c r="DW18" s="233"/>
      <c r="DX18" s="233"/>
      <c r="DY18" s="233"/>
      <c r="DZ18" s="233"/>
      <c r="EA18" s="233"/>
      <c r="EB18" s="233"/>
      <c r="EC18" s="233"/>
      <c r="ED18" s="233"/>
      <c r="EE18" s="233"/>
      <c r="EF18" s="233"/>
      <c r="EG18" s="233"/>
      <c r="EH18" s="233"/>
      <c r="EI18" s="233"/>
      <c r="EJ18" s="233"/>
      <c r="EK18" s="233"/>
      <c r="EL18" s="233"/>
      <c r="EM18" s="233"/>
      <c r="EN18" s="233"/>
      <c r="EO18" s="233"/>
      <c r="EP18" s="233"/>
      <c r="EQ18" s="233"/>
      <c r="ER18" s="233"/>
      <c r="ES18" s="233"/>
      <c r="ET18" s="233"/>
      <c r="EU18" s="233"/>
      <c r="EV18" s="233"/>
      <c r="EW18" s="233"/>
      <c r="EX18" s="233"/>
      <c r="EY18" s="233"/>
      <c r="EZ18" s="233"/>
      <c r="FA18" s="233"/>
      <c r="FB18" s="233"/>
      <c r="FC18" s="233"/>
      <c r="FD18" s="233"/>
    </row>
    <row r="19" spans="2:160" ht="31.5" x14ac:dyDescent="0.25">
      <c r="B19" s="229" t="s">
        <v>99</v>
      </c>
      <c r="C19" s="234" t="s">
        <v>100</v>
      </c>
      <c r="D19" s="232">
        <f>CUMULAT!D38</f>
        <v>709</v>
      </c>
      <c r="E19" s="232">
        <f>CUMULAT!E38</f>
        <v>523</v>
      </c>
      <c r="F19" s="232">
        <f>CUMULAT!F38</f>
        <v>186</v>
      </c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  <c r="AZ19" s="215"/>
      <c r="BA19" s="215"/>
      <c r="BB19" s="215"/>
      <c r="BC19" s="215"/>
      <c r="BD19" s="215"/>
      <c r="BE19" s="215"/>
      <c r="BF19" s="215"/>
      <c r="BG19" s="215"/>
      <c r="BH19" s="215"/>
      <c r="BI19" s="215"/>
      <c r="BJ19" s="215"/>
      <c r="BK19" s="215"/>
      <c r="BL19" s="215"/>
      <c r="BM19" s="215"/>
      <c r="BN19" s="215"/>
      <c r="BO19" s="215"/>
      <c r="BP19" s="215"/>
      <c r="BQ19" s="215"/>
      <c r="BR19" s="215"/>
      <c r="BS19" s="215"/>
      <c r="BT19" s="215"/>
      <c r="BU19" s="215"/>
      <c r="BV19" s="215"/>
      <c r="BW19" s="215"/>
      <c r="BX19" s="215"/>
      <c r="BY19" s="215"/>
      <c r="BZ19" s="215"/>
      <c r="CA19" s="215"/>
      <c r="CB19" s="215"/>
      <c r="CC19" s="215"/>
      <c r="CD19" s="215"/>
      <c r="CE19" s="215"/>
      <c r="CF19" s="215"/>
      <c r="CG19" s="215"/>
      <c r="CH19" s="215"/>
      <c r="CI19" s="215"/>
      <c r="CJ19" s="215"/>
      <c r="CK19" s="215"/>
      <c r="CL19" s="215"/>
      <c r="CM19" s="215"/>
      <c r="CN19" s="215"/>
      <c r="CO19" s="215"/>
      <c r="CP19" s="215"/>
      <c r="CQ19" s="215"/>
      <c r="CR19" s="215"/>
      <c r="CS19" s="215"/>
      <c r="CT19" s="215"/>
      <c r="CU19" s="215"/>
      <c r="CV19" s="215"/>
      <c r="CW19" s="215"/>
      <c r="CX19" s="215"/>
      <c r="CY19" s="215"/>
      <c r="CZ19" s="215"/>
      <c r="DA19" s="215"/>
      <c r="DB19" s="215"/>
      <c r="DC19" s="215"/>
      <c r="DD19" s="215"/>
      <c r="DE19" s="215"/>
      <c r="DF19" s="215"/>
      <c r="DG19" s="215"/>
      <c r="DH19" s="215"/>
      <c r="DI19" s="215"/>
      <c r="DJ19" s="215"/>
      <c r="DK19" s="215"/>
      <c r="DL19" s="215"/>
      <c r="DM19" s="215"/>
      <c r="DN19" s="215"/>
      <c r="DO19" s="215"/>
      <c r="DP19" s="215"/>
      <c r="DQ19" s="215"/>
      <c r="DR19" s="215"/>
      <c r="DS19" s="215"/>
      <c r="DT19" s="215"/>
      <c r="DU19" s="215"/>
      <c r="DV19" s="215"/>
      <c r="DW19" s="215"/>
      <c r="DX19" s="215"/>
      <c r="DY19" s="215"/>
      <c r="DZ19" s="215"/>
      <c r="EA19" s="215"/>
      <c r="EB19" s="215"/>
      <c r="EC19" s="215"/>
      <c r="ED19" s="215"/>
      <c r="EE19" s="215"/>
      <c r="EF19" s="215"/>
      <c r="EG19" s="215"/>
      <c r="EH19" s="215"/>
      <c r="EI19" s="215"/>
      <c r="EJ19" s="215"/>
      <c r="EK19" s="215"/>
      <c r="EL19" s="215"/>
      <c r="EM19" s="215"/>
      <c r="EN19" s="215"/>
      <c r="EO19" s="215"/>
      <c r="EP19" s="215"/>
      <c r="EQ19" s="215"/>
      <c r="ER19" s="215"/>
      <c r="ES19" s="215"/>
      <c r="ET19" s="215"/>
      <c r="EU19" s="215"/>
      <c r="EV19" s="215"/>
      <c r="EW19" s="215"/>
      <c r="EX19" s="215"/>
      <c r="EY19" s="215"/>
      <c r="EZ19" s="215"/>
      <c r="FA19" s="215"/>
      <c r="FB19" s="215"/>
      <c r="FC19" s="215"/>
      <c r="FD19" s="215"/>
    </row>
    <row r="20" spans="2:160" ht="19.5" x14ac:dyDescent="0.25">
      <c r="B20" s="229">
        <v>4</v>
      </c>
      <c r="C20" s="235" t="s">
        <v>101</v>
      </c>
      <c r="D20" s="232">
        <f>CUMULAT!D41</f>
        <v>331</v>
      </c>
      <c r="E20" s="232">
        <f>CUMULAT!E41</f>
        <v>249</v>
      </c>
      <c r="F20" s="232">
        <f>CUMULAT!F41</f>
        <v>82</v>
      </c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5"/>
      <c r="BA20" s="215"/>
      <c r="BB20" s="215"/>
      <c r="BC20" s="215"/>
      <c r="BD20" s="215"/>
      <c r="BE20" s="215"/>
      <c r="BF20" s="215"/>
      <c r="BG20" s="215"/>
      <c r="BH20" s="215"/>
      <c r="BI20" s="215"/>
      <c r="BJ20" s="215"/>
      <c r="BK20" s="215"/>
      <c r="BL20" s="215"/>
      <c r="BM20" s="215"/>
      <c r="BN20" s="215"/>
      <c r="BO20" s="215"/>
      <c r="BP20" s="215"/>
      <c r="BQ20" s="215"/>
      <c r="BR20" s="215"/>
      <c r="BS20" s="215"/>
      <c r="BT20" s="215"/>
      <c r="BU20" s="215"/>
      <c r="BV20" s="215"/>
      <c r="BW20" s="215"/>
      <c r="BX20" s="215"/>
      <c r="BY20" s="215"/>
      <c r="BZ20" s="215"/>
      <c r="CA20" s="215"/>
      <c r="CB20" s="215"/>
      <c r="CC20" s="215"/>
      <c r="CD20" s="215"/>
      <c r="CE20" s="215"/>
      <c r="CF20" s="215"/>
      <c r="CG20" s="215"/>
      <c r="CH20" s="215"/>
      <c r="CI20" s="215"/>
      <c r="CJ20" s="215"/>
      <c r="CK20" s="215"/>
      <c r="CL20" s="215"/>
      <c r="CM20" s="215"/>
      <c r="CN20" s="215"/>
      <c r="CO20" s="215"/>
      <c r="CP20" s="215"/>
      <c r="CQ20" s="215"/>
      <c r="CR20" s="215"/>
      <c r="CS20" s="215"/>
      <c r="CT20" s="215"/>
      <c r="CU20" s="215"/>
      <c r="CV20" s="215"/>
      <c r="CW20" s="215"/>
      <c r="CX20" s="215"/>
      <c r="CY20" s="215"/>
      <c r="CZ20" s="215"/>
      <c r="DA20" s="215"/>
      <c r="DB20" s="215"/>
      <c r="DC20" s="215"/>
      <c r="DD20" s="215"/>
      <c r="DE20" s="215"/>
      <c r="DF20" s="215"/>
      <c r="DG20" s="215"/>
      <c r="DH20" s="215"/>
      <c r="DI20" s="215"/>
      <c r="DJ20" s="215"/>
      <c r="DK20" s="215"/>
      <c r="DL20" s="215"/>
      <c r="DM20" s="215"/>
      <c r="DN20" s="215"/>
      <c r="DO20" s="215"/>
      <c r="DP20" s="215"/>
      <c r="DQ20" s="215"/>
      <c r="DR20" s="215"/>
      <c r="DS20" s="215"/>
      <c r="DT20" s="215"/>
      <c r="DU20" s="215"/>
      <c r="DV20" s="215"/>
      <c r="DW20" s="215"/>
      <c r="DX20" s="215"/>
      <c r="DY20" s="215"/>
      <c r="DZ20" s="215"/>
      <c r="EA20" s="215"/>
      <c r="EB20" s="215"/>
      <c r="EC20" s="215"/>
      <c r="ED20" s="215"/>
      <c r="EE20" s="215"/>
      <c r="EF20" s="215"/>
      <c r="EG20" s="215"/>
      <c r="EH20" s="215"/>
      <c r="EI20" s="215"/>
      <c r="EJ20" s="215"/>
      <c r="EK20" s="215"/>
      <c r="EL20" s="215"/>
      <c r="EM20" s="215"/>
      <c r="EN20" s="215"/>
      <c r="EO20" s="215"/>
      <c r="EP20" s="215"/>
      <c r="EQ20" s="215"/>
      <c r="ER20" s="215"/>
      <c r="ES20" s="215"/>
      <c r="ET20" s="215"/>
      <c r="EU20" s="215"/>
      <c r="EV20" s="215"/>
      <c r="EW20" s="215"/>
      <c r="EX20" s="215"/>
      <c r="EY20" s="215"/>
      <c r="EZ20" s="215"/>
      <c r="FA20" s="215"/>
      <c r="FB20" s="215"/>
      <c r="FC20" s="215"/>
      <c r="FD20" s="215"/>
    </row>
    <row r="21" spans="2:160" ht="48.75" customHeight="1" x14ac:dyDescent="0.25">
      <c r="B21" s="223">
        <v>5</v>
      </c>
      <c r="C21" s="224" t="s">
        <v>102</v>
      </c>
      <c r="D21" s="242">
        <f>CUMULAT!D42</f>
        <v>21</v>
      </c>
      <c r="E21" s="242">
        <f>CUMULAT!E42</f>
        <v>15</v>
      </c>
      <c r="F21" s="242">
        <f>CUMULAT!F42</f>
        <v>6</v>
      </c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215"/>
      <c r="BB21" s="215"/>
      <c r="BC21" s="215"/>
      <c r="BD21" s="215"/>
      <c r="BE21" s="215"/>
      <c r="BF21" s="215"/>
      <c r="BG21" s="215"/>
      <c r="BH21" s="215"/>
      <c r="BI21" s="215"/>
      <c r="BJ21" s="215"/>
      <c r="BK21" s="215"/>
      <c r="BL21" s="215"/>
      <c r="BM21" s="215"/>
      <c r="BN21" s="215"/>
      <c r="BO21" s="215"/>
      <c r="BP21" s="215"/>
      <c r="BQ21" s="215"/>
      <c r="BR21" s="215"/>
      <c r="BS21" s="215"/>
      <c r="BT21" s="215"/>
      <c r="BU21" s="215"/>
      <c r="BV21" s="215"/>
      <c r="BW21" s="215"/>
      <c r="BX21" s="215"/>
      <c r="BY21" s="215"/>
      <c r="BZ21" s="215"/>
      <c r="CA21" s="215"/>
      <c r="CB21" s="215"/>
      <c r="CC21" s="215"/>
      <c r="CD21" s="215"/>
      <c r="CE21" s="215"/>
      <c r="CF21" s="215"/>
      <c r="CG21" s="215"/>
      <c r="CH21" s="215"/>
      <c r="CI21" s="215"/>
      <c r="CJ21" s="215"/>
      <c r="CK21" s="215"/>
      <c r="CL21" s="215"/>
      <c r="CM21" s="215"/>
      <c r="CN21" s="215"/>
      <c r="CO21" s="215"/>
      <c r="CP21" s="215"/>
      <c r="CQ21" s="215"/>
      <c r="CR21" s="215"/>
      <c r="CS21" s="215"/>
      <c r="CT21" s="215"/>
      <c r="CU21" s="215"/>
      <c r="CV21" s="215"/>
      <c r="CW21" s="215"/>
      <c r="CX21" s="215"/>
      <c r="CY21" s="215"/>
      <c r="CZ21" s="215"/>
      <c r="DA21" s="215"/>
      <c r="DB21" s="215"/>
      <c r="DC21" s="215"/>
      <c r="DD21" s="215"/>
      <c r="DE21" s="215"/>
      <c r="DF21" s="215"/>
      <c r="DG21" s="215"/>
      <c r="DH21" s="215"/>
      <c r="DI21" s="215"/>
      <c r="DJ21" s="215"/>
      <c r="DK21" s="215"/>
      <c r="DL21" s="215"/>
      <c r="DM21" s="215"/>
      <c r="DN21" s="215"/>
      <c r="DO21" s="215"/>
      <c r="DP21" s="215"/>
      <c r="DQ21" s="215"/>
      <c r="DR21" s="215"/>
      <c r="DS21" s="215"/>
      <c r="DT21" s="215"/>
      <c r="DU21" s="215"/>
      <c r="DV21" s="215"/>
      <c r="DW21" s="215"/>
      <c r="DX21" s="215"/>
      <c r="DY21" s="215"/>
      <c r="DZ21" s="215"/>
      <c r="EA21" s="215"/>
      <c r="EB21" s="215"/>
      <c r="EC21" s="215"/>
      <c r="ED21" s="215"/>
      <c r="EE21" s="215"/>
      <c r="EF21" s="215"/>
      <c r="EG21" s="215"/>
      <c r="EH21" s="215"/>
      <c r="EI21" s="215"/>
      <c r="EJ21" s="215"/>
      <c r="EK21" s="215"/>
      <c r="EL21" s="215"/>
      <c r="EM21" s="215"/>
      <c r="EN21" s="215"/>
      <c r="EO21" s="215"/>
      <c r="EP21" s="215"/>
      <c r="EQ21" s="215"/>
      <c r="ER21" s="215"/>
      <c r="ES21" s="215"/>
      <c r="ET21" s="215"/>
      <c r="EU21" s="215"/>
      <c r="EV21" s="215"/>
      <c r="EW21" s="215"/>
      <c r="EX21" s="215"/>
      <c r="EY21" s="215"/>
      <c r="EZ21" s="215"/>
      <c r="FA21" s="215"/>
      <c r="FB21" s="215"/>
      <c r="FC21" s="215"/>
      <c r="FD21" s="215"/>
    </row>
    <row r="22" spans="2:160" ht="19.5" x14ac:dyDescent="0.25">
      <c r="B22" s="236" t="s">
        <v>103</v>
      </c>
      <c r="C22" s="230" t="s">
        <v>104</v>
      </c>
      <c r="D22" s="232">
        <f>CUMULAT!D43</f>
        <v>21</v>
      </c>
      <c r="E22" s="232">
        <f>CUMULAT!E43</f>
        <v>15</v>
      </c>
      <c r="F22" s="232">
        <f>CUMULAT!F43</f>
        <v>6</v>
      </c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5"/>
      <c r="BA22" s="215"/>
      <c r="BB22" s="215"/>
      <c r="BC22" s="215"/>
      <c r="BD22" s="215"/>
      <c r="BE22" s="215"/>
      <c r="BF22" s="215"/>
      <c r="BG22" s="215"/>
      <c r="BH22" s="215"/>
      <c r="BI22" s="215"/>
      <c r="BJ22" s="215"/>
      <c r="BK22" s="215"/>
      <c r="BL22" s="215"/>
      <c r="BM22" s="215"/>
      <c r="BN22" s="215"/>
      <c r="BO22" s="215"/>
      <c r="BP22" s="215"/>
      <c r="BQ22" s="215"/>
      <c r="BR22" s="215"/>
      <c r="BS22" s="215"/>
      <c r="BT22" s="215"/>
      <c r="BU22" s="215"/>
      <c r="BV22" s="215"/>
      <c r="BW22" s="215"/>
      <c r="BX22" s="215"/>
      <c r="BY22" s="215"/>
      <c r="BZ22" s="215"/>
      <c r="CA22" s="215"/>
      <c r="CB22" s="215"/>
      <c r="CC22" s="215"/>
      <c r="CD22" s="215"/>
      <c r="CE22" s="215"/>
      <c r="CF22" s="215"/>
      <c r="CG22" s="215"/>
      <c r="CH22" s="215"/>
      <c r="CI22" s="215"/>
      <c r="CJ22" s="215"/>
      <c r="CK22" s="215"/>
      <c r="CL22" s="215"/>
      <c r="CM22" s="215"/>
      <c r="CN22" s="215"/>
      <c r="CO22" s="215"/>
      <c r="CP22" s="215"/>
      <c r="CQ22" s="215"/>
      <c r="CR22" s="215"/>
      <c r="CS22" s="215"/>
      <c r="CT22" s="215"/>
      <c r="CU22" s="215"/>
      <c r="CV22" s="215"/>
      <c r="CW22" s="215"/>
      <c r="CX22" s="215"/>
      <c r="CY22" s="215"/>
      <c r="CZ22" s="215"/>
      <c r="DA22" s="215"/>
      <c r="DB22" s="215"/>
      <c r="DC22" s="215"/>
      <c r="DD22" s="215"/>
      <c r="DE22" s="215"/>
      <c r="DF22" s="215"/>
      <c r="DG22" s="215"/>
      <c r="DH22" s="215"/>
      <c r="DI22" s="215"/>
      <c r="DJ22" s="215"/>
      <c r="DK22" s="215"/>
      <c r="DL22" s="215"/>
      <c r="DM22" s="215"/>
      <c r="DN22" s="215"/>
      <c r="DO22" s="215"/>
      <c r="DP22" s="215"/>
      <c r="DQ22" s="215"/>
      <c r="DR22" s="215"/>
      <c r="DS22" s="215"/>
      <c r="DT22" s="215"/>
      <c r="DU22" s="215"/>
      <c r="DV22" s="215"/>
      <c r="DW22" s="215"/>
      <c r="DX22" s="215"/>
      <c r="DY22" s="215"/>
      <c r="DZ22" s="215"/>
      <c r="EA22" s="215"/>
      <c r="EB22" s="215"/>
      <c r="EC22" s="215"/>
      <c r="ED22" s="215"/>
      <c r="EE22" s="215"/>
      <c r="EF22" s="215"/>
      <c r="EG22" s="215"/>
      <c r="EH22" s="215"/>
      <c r="EI22" s="215"/>
      <c r="EJ22" s="215"/>
      <c r="EK22" s="215"/>
      <c r="EL22" s="215"/>
      <c r="EM22" s="215"/>
      <c r="EN22" s="215"/>
      <c r="EO22" s="215"/>
      <c r="EP22" s="215"/>
      <c r="EQ22" s="215"/>
      <c r="ER22" s="215"/>
      <c r="ES22" s="215"/>
      <c r="ET22" s="215"/>
      <c r="EU22" s="215"/>
      <c r="EV22" s="215"/>
      <c r="EW22" s="215"/>
      <c r="EX22" s="215"/>
      <c r="EY22" s="215"/>
      <c r="EZ22" s="215"/>
      <c r="FA22" s="215"/>
      <c r="FB22" s="215"/>
      <c r="FC22" s="215"/>
      <c r="FD22" s="215"/>
    </row>
    <row r="23" spans="2:160" ht="19.5" x14ac:dyDescent="0.25">
      <c r="B23" s="236" t="s">
        <v>105</v>
      </c>
      <c r="C23" s="230" t="s">
        <v>106</v>
      </c>
      <c r="D23" s="232">
        <f>CUMULAT!D44</f>
        <v>0</v>
      </c>
      <c r="E23" s="232">
        <f>CUMULAT!E44</f>
        <v>0</v>
      </c>
      <c r="F23" s="232">
        <f>CUMULAT!F44</f>
        <v>0</v>
      </c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  <c r="AZ23" s="215"/>
      <c r="BA23" s="215"/>
      <c r="BB23" s="215"/>
      <c r="BC23" s="215"/>
      <c r="BD23" s="215"/>
      <c r="BE23" s="215"/>
      <c r="BF23" s="215"/>
      <c r="BG23" s="215"/>
      <c r="BH23" s="215"/>
      <c r="BI23" s="215"/>
      <c r="BJ23" s="215"/>
      <c r="BK23" s="215"/>
      <c r="BL23" s="215"/>
      <c r="BM23" s="215"/>
      <c r="BN23" s="215"/>
      <c r="BO23" s="215"/>
      <c r="BP23" s="215"/>
      <c r="BQ23" s="215"/>
      <c r="BR23" s="215"/>
      <c r="BS23" s="215"/>
      <c r="BT23" s="215"/>
      <c r="BU23" s="215"/>
      <c r="BV23" s="215"/>
      <c r="BW23" s="215"/>
      <c r="BX23" s="215"/>
      <c r="BY23" s="215"/>
      <c r="BZ23" s="215"/>
      <c r="CA23" s="215"/>
      <c r="CB23" s="215"/>
      <c r="CC23" s="215"/>
      <c r="CD23" s="215"/>
      <c r="CE23" s="215"/>
      <c r="CF23" s="215"/>
      <c r="CG23" s="215"/>
      <c r="CH23" s="215"/>
      <c r="CI23" s="215"/>
      <c r="CJ23" s="215"/>
      <c r="CK23" s="215"/>
      <c r="CL23" s="215"/>
      <c r="CM23" s="215"/>
      <c r="CN23" s="215"/>
      <c r="CO23" s="215"/>
      <c r="CP23" s="215"/>
      <c r="CQ23" s="215"/>
      <c r="CR23" s="215"/>
      <c r="CS23" s="215"/>
      <c r="CT23" s="215"/>
      <c r="CU23" s="215"/>
      <c r="CV23" s="215"/>
      <c r="CW23" s="215"/>
      <c r="CX23" s="215"/>
      <c r="CY23" s="215"/>
      <c r="CZ23" s="215"/>
      <c r="DA23" s="215"/>
      <c r="DB23" s="215"/>
      <c r="DC23" s="215"/>
      <c r="DD23" s="215"/>
      <c r="DE23" s="215"/>
      <c r="DF23" s="215"/>
      <c r="DG23" s="215"/>
      <c r="DH23" s="215"/>
      <c r="DI23" s="215"/>
      <c r="DJ23" s="215"/>
      <c r="DK23" s="215"/>
      <c r="DL23" s="215"/>
      <c r="DM23" s="215"/>
      <c r="DN23" s="215"/>
      <c r="DO23" s="215"/>
      <c r="DP23" s="215"/>
      <c r="DQ23" s="215"/>
      <c r="DR23" s="215"/>
      <c r="DS23" s="215"/>
      <c r="DT23" s="215"/>
      <c r="DU23" s="215"/>
      <c r="DV23" s="215"/>
      <c r="DW23" s="215"/>
      <c r="DX23" s="215"/>
      <c r="DY23" s="215"/>
      <c r="DZ23" s="215"/>
      <c r="EA23" s="215"/>
      <c r="EB23" s="215"/>
      <c r="EC23" s="215"/>
      <c r="ED23" s="215"/>
      <c r="EE23" s="215"/>
      <c r="EF23" s="215"/>
      <c r="EG23" s="215"/>
      <c r="EH23" s="215"/>
      <c r="EI23" s="215"/>
      <c r="EJ23" s="215"/>
      <c r="EK23" s="215"/>
      <c r="EL23" s="215"/>
      <c r="EM23" s="215"/>
      <c r="EN23" s="215"/>
      <c r="EO23" s="215"/>
      <c r="EP23" s="215"/>
      <c r="EQ23" s="215"/>
      <c r="ER23" s="215"/>
      <c r="ES23" s="215"/>
      <c r="ET23" s="215"/>
      <c r="EU23" s="215"/>
      <c r="EV23" s="215"/>
      <c r="EW23" s="215"/>
      <c r="EX23" s="215"/>
      <c r="EY23" s="215"/>
      <c r="EZ23" s="215"/>
      <c r="FA23" s="215"/>
      <c r="FB23" s="215"/>
      <c r="FC23" s="215"/>
      <c r="FD23" s="215"/>
    </row>
    <row r="24" spans="2:160" ht="31.5" x14ac:dyDescent="0.25">
      <c r="B24" s="229">
        <v>6</v>
      </c>
      <c r="C24" s="237" t="s">
        <v>245</v>
      </c>
      <c r="D24" s="232">
        <f>CUMULAT!D45</f>
        <v>3</v>
      </c>
      <c r="E24" s="232">
        <f>CUMULAT!E45</f>
        <v>3</v>
      </c>
      <c r="F24" s="232">
        <f>CUMULAT!F45</f>
        <v>0</v>
      </c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215"/>
      <c r="BB24" s="215"/>
      <c r="BC24" s="215"/>
      <c r="BD24" s="215"/>
      <c r="BE24" s="215"/>
      <c r="BF24" s="215"/>
      <c r="BG24" s="215"/>
      <c r="BH24" s="215"/>
      <c r="BI24" s="215"/>
      <c r="BJ24" s="215"/>
      <c r="BK24" s="215"/>
      <c r="BL24" s="215"/>
      <c r="BM24" s="215"/>
      <c r="BN24" s="215"/>
      <c r="BO24" s="215"/>
      <c r="BP24" s="215"/>
      <c r="BQ24" s="215"/>
      <c r="BR24" s="215"/>
      <c r="BS24" s="215"/>
      <c r="BT24" s="215"/>
      <c r="BU24" s="215"/>
      <c r="BV24" s="215"/>
      <c r="BW24" s="215"/>
      <c r="BX24" s="215"/>
      <c r="BY24" s="215"/>
      <c r="BZ24" s="215"/>
      <c r="CA24" s="215"/>
      <c r="CB24" s="215"/>
      <c r="CC24" s="215"/>
      <c r="CD24" s="215"/>
      <c r="CE24" s="215"/>
      <c r="CF24" s="215"/>
      <c r="CG24" s="215"/>
      <c r="CH24" s="215"/>
      <c r="CI24" s="215"/>
      <c r="CJ24" s="215"/>
      <c r="CK24" s="215"/>
      <c r="CL24" s="215"/>
      <c r="CM24" s="215"/>
      <c r="CN24" s="215"/>
      <c r="CO24" s="215"/>
      <c r="CP24" s="215"/>
      <c r="CQ24" s="215"/>
      <c r="CR24" s="215"/>
      <c r="CS24" s="215"/>
      <c r="CT24" s="215"/>
      <c r="CU24" s="215"/>
      <c r="CV24" s="215"/>
      <c r="CW24" s="215"/>
      <c r="CX24" s="215"/>
      <c r="CY24" s="215"/>
      <c r="CZ24" s="215"/>
      <c r="DA24" s="215"/>
      <c r="DB24" s="215"/>
      <c r="DC24" s="215"/>
      <c r="DD24" s="215"/>
      <c r="DE24" s="215"/>
      <c r="DF24" s="215"/>
      <c r="DG24" s="215"/>
      <c r="DH24" s="215"/>
      <c r="DI24" s="215"/>
      <c r="DJ24" s="215"/>
      <c r="DK24" s="215"/>
      <c r="DL24" s="215"/>
      <c r="DM24" s="215"/>
      <c r="DN24" s="215"/>
      <c r="DO24" s="215"/>
      <c r="DP24" s="215"/>
      <c r="DQ24" s="215"/>
      <c r="DR24" s="215"/>
      <c r="DS24" s="215"/>
      <c r="DT24" s="215"/>
      <c r="DU24" s="215"/>
      <c r="DV24" s="215"/>
      <c r="DW24" s="215"/>
      <c r="DX24" s="215"/>
      <c r="DY24" s="215"/>
      <c r="DZ24" s="215"/>
      <c r="EA24" s="215"/>
      <c r="EB24" s="215"/>
      <c r="EC24" s="215"/>
      <c r="ED24" s="215"/>
      <c r="EE24" s="215"/>
      <c r="EF24" s="215"/>
      <c r="EG24" s="215"/>
      <c r="EH24" s="215"/>
      <c r="EI24" s="215"/>
      <c r="EJ24" s="215"/>
      <c r="EK24" s="215"/>
      <c r="EL24" s="215"/>
      <c r="EM24" s="215"/>
      <c r="EN24" s="215"/>
      <c r="EO24" s="215"/>
      <c r="EP24" s="215"/>
      <c r="EQ24" s="215"/>
      <c r="ER24" s="215"/>
      <c r="ES24" s="215"/>
      <c r="ET24" s="215"/>
      <c r="EU24" s="215"/>
      <c r="EV24" s="215"/>
      <c r="EW24" s="215"/>
      <c r="EX24" s="215"/>
      <c r="EY24" s="215"/>
      <c r="EZ24" s="215"/>
      <c r="FA24" s="215"/>
      <c r="FB24" s="215"/>
      <c r="FC24" s="215"/>
      <c r="FD24" s="215"/>
    </row>
    <row r="25" spans="2:160" ht="33" customHeight="1" x14ac:dyDescent="0.25">
      <c r="B25" s="229">
        <v>7</v>
      </c>
      <c r="C25" s="237" t="s">
        <v>246</v>
      </c>
      <c r="D25" s="232">
        <f>CUMULAT!D46</f>
        <v>0</v>
      </c>
      <c r="E25" s="232">
        <f>CUMULAT!E46</f>
        <v>0</v>
      </c>
      <c r="F25" s="232">
        <f>CUMULAT!F46</f>
        <v>0</v>
      </c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5"/>
      <c r="AO25" s="225"/>
      <c r="AP25" s="225"/>
      <c r="AQ25" s="225"/>
      <c r="AR25" s="225"/>
      <c r="AS25" s="225"/>
      <c r="AT25" s="225"/>
      <c r="AU25" s="225"/>
      <c r="AV25" s="225"/>
      <c r="AW25" s="225"/>
      <c r="AX25" s="225"/>
      <c r="AY25" s="225"/>
      <c r="AZ25" s="225"/>
      <c r="BA25" s="225"/>
      <c r="BB25" s="225"/>
      <c r="BC25" s="225"/>
      <c r="BD25" s="225"/>
      <c r="BE25" s="225"/>
      <c r="BF25" s="225"/>
      <c r="BG25" s="225"/>
      <c r="BH25" s="225"/>
      <c r="BI25" s="225"/>
      <c r="BJ25" s="225"/>
      <c r="BK25" s="225"/>
      <c r="BL25" s="225"/>
      <c r="BM25" s="225"/>
      <c r="BN25" s="225"/>
      <c r="BO25" s="225"/>
      <c r="BP25" s="225"/>
      <c r="BQ25" s="225"/>
      <c r="BR25" s="225"/>
      <c r="BS25" s="225"/>
      <c r="BT25" s="225"/>
      <c r="BU25" s="225"/>
      <c r="BV25" s="225"/>
      <c r="BW25" s="225"/>
      <c r="BX25" s="225"/>
      <c r="BY25" s="225"/>
      <c r="BZ25" s="225"/>
      <c r="CA25" s="225"/>
      <c r="CB25" s="225"/>
      <c r="CC25" s="225"/>
      <c r="CD25" s="225"/>
      <c r="CE25" s="225"/>
      <c r="CF25" s="225"/>
      <c r="CG25" s="225"/>
      <c r="CH25" s="225"/>
      <c r="CI25" s="225"/>
      <c r="CJ25" s="225"/>
      <c r="CK25" s="225"/>
      <c r="CL25" s="225"/>
      <c r="CM25" s="225"/>
      <c r="CN25" s="225"/>
      <c r="CO25" s="225"/>
      <c r="CP25" s="225"/>
      <c r="CQ25" s="225"/>
      <c r="CR25" s="225"/>
      <c r="CS25" s="225"/>
      <c r="CT25" s="225"/>
      <c r="CU25" s="225"/>
      <c r="CV25" s="225"/>
      <c r="CW25" s="225"/>
      <c r="CX25" s="225"/>
      <c r="CY25" s="225"/>
      <c r="CZ25" s="225"/>
      <c r="DA25" s="225"/>
      <c r="DB25" s="225"/>
      <c r="DC25" s="225"/>
      <c r="DD25" s="225"/>
      <c r="DE25" s="225"/>
      <c r="DF25" s="225"/>
      <c r="DG25" s="225"/>
      <c r="DH25" s="225"/>
      <c r="DI25" s="225"/>
      <c r="DJ25" s="225"/>
      <c r="DK25" s="225"/>
      <c r="DL25" s="225"/>
      <c r="DM25" s="225"/>
      <c r="DN25" s="225"/>
      <c r="DO25" s="225"/>
      <c r="DP25" s="225"/>
      <c r="DQ25" s="225"/>
      <c r="DR25" s="225"/>
      <c r="DS25" s="225"/>
      <c r="DT25" s="225"/>
      <c r="DU25" s="225"/>
      <c r="DV25" s="225"/>
      <c r="DW25" s="225"/>
      <c r="DX25" s="225"/>
      <c r="DY25" s="225"/>
      <c r="DZ25" s="225"/>
      <c r="EA25" s="225"/>
      <c r="EB25" s="225"/>
      <c r="EC25" s="225"/>
      <c r="ED25" s="225"/>
      <c r="EE25" s="225"/>
      <c r="EF25" s="225"/>
      <c r="EG25" s="225"/>
      <c r="EH25" s="225"/>
      <c r="EI25" s="225"/>
      <c r="EJ25" s="225"/>
      <c r="EK25" s="225"/>
      <c r="EL25" s="225"/>
      <c r="EM25" s="225"/>
      <c r="EN25" s="225"/>
      <c r="EO25" s="225"/>
      <c r="EP25" s="225"/>
      <c r="EQ25" s="225"/>
      <c r="ER25" s="225"/>
      <c r="ES25" s="225"/>
      <c r="ET25" s="225"/>
      <c r="EU25" s="225"/>
      <c r="EV25" s="225"/>
      <c r="EW25" s="225"/>
      <c r="EX25" s="225"/>
      <c r="EY25" s="225"/>
      <c r="EZ25" s="225"/>
      <c r="FA25" s="225"/>
      <c r="FB25" s="225"/>
      <c r="FC25" s="225"/>
      <c r="FD25" s="225"/>
    </row>
    <row r="26" spans="2:160" ht="32.25" customHeight="1" x14ac:dyDescent="0.25">
      <c r="B26" s="229">
        <v>8</v>
      </c>
      <c r="C26" s="231" t="s">
        <v>107</v>
      </c>
      <c r="D26" s="232">
        <f>CUMULAT!D47</f>
        <v>2</v>
      </c>
      <c r="E26" s="232">
        <f>CUMULAT!E47</f>
        <v>1</v>
      </c>
      <c r="F26" s="232">
        <f>CUMULAT!F47</f>
        <v>1</v>
      </c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215"/>
      <c r="AV26" s="215"/>
      <c r="AW26" s="215"/>
      <c r="AX26" s="215"/>
      <c r="AY26" s="215"/>
      <c r="AZ26" s="215"/>
      <c r="BA26" s="215"/>
      <c r="BB26" s="215"/>
      <c r="BC26" s="215"/>
      <c r="BD26" s="215"/>
      <c r="BE26" s="215"/>
      <c r="BF26" s="215"/>
      <c r="BG26" s="215"/>
      <c r="BH26" s="215"/>
      <c r="BI26" s="215"/>
      <c r="BJ26" s="215"/>
      <c r="BK26" s="215"/>
      <c r="BL26" s="215"/>
      <c r="BM26" s="215"/>
      <c r="BN26" s="215"/>
      <c r="BO26" s="215"/>
      <c r="BP26" s="215"/>
      <c r="BQ26" s="215"/>
      <c r="BR26" s="215"/>
      <c r="BS26" s="215"/>
      <c r="BT26" s="215"/>
      <c r="BU26" s="215"/>
      <c r="BV26" s="215"/>
      <c r="BW26" s="215"/>
      <c r="BX26" s="215"/>
      <c r="BY26" s="215"/>
      <c r="BZ26" s="215"/>
      <c r="CA26" s="215"/>
      <c r="CB26" s="215"/>
      <c r="CC26" s="215"/>
      <c r="CD26" s="215"/>
      <c r="CE26" s="215"/>
      <c r="CF26" s="215"/>
      <c r="CG26" s="215"/>
      <c r="CH26" s="215"/>
      <c r="CI26" s="215"/>
      <c r="CJ26" s="215"/>
      <c r="CK26" s="215"/>
      <c r="CL26" s="215"/>
      <c r="CM26" s="215"/>
      <c r="CN26" s="215"/>
      <c r="CO26" s="215"/>
      <c r="CP26" s="215"/>
      <c r="CQ26" s="215"/>
      <c r="CR26" s="215"/>
      <c r="CS26" s="215"/>
      <c r="CT26" s="215"/>
      <c r="CU26" s="215"/>
      <c r="CV26" s="215"/>
      <c r="CW26" s="215"/>
      <c r="CX26" s="215"/>
      <c r="CY26" s="215"/>
      <c r="CZ26" s="215"/>
      <c r="DA26" s="215"/>
      <c r="DB26" s="215"/>
      <c r="DC26" s="215"/>
      <c r="DD26" s="215"/>
      <c r="DE26" s="215"/>
      <c r="DF26" s="215"/>
      <c r="DG26" s="215"/>
      <c r="DH26" s="215"/>
      <c r="DI26" s="215"/>
      <c r="DJ26" s="215"/>
      <c r="DK26" s="215"/>
      <c r="DL26" s="215"/>
      <c r="DM26" s="215"/>
      <c r="DN26" s="215"/>
      <c r="DO26" s="215"/>
      <c r="DP26" s="215"/>
      <c r="DQ26" s="215"/>
      <c r="DR26" s="215"/>
      <c r="DS26" s="215"/>
      <c r="DT26" s="215"/>
      <c r="DU26" s="215"/>
      <c r="DV26" s="215"/>
      <c r="DW26" s="215"/>
      <c r="DX26" s="215"/>
      <c r="DY26" s="215"/>
      <c r="DZ26" s="215"/>
      <c r="EA26" s="215"/>
      <c r="EB26" s="215"/>
      <c r="EC26" s="215"/>
      <c r="ED26" s="215"/>
      <c r="EE26" s="215"/>
      <c r="EF26" s="215"/>
      <c r="EG26" s="215"/>
      <c r="EH26" s="215"/>
      <c r="EI26" s="215"/>
      <c r="EJ26" s="215"/>
      <c r="EK26" s="215"/>
      <c r="EL26" s="215"/>
      <c r="EM26" s="215"/>
      <c r="EN26" s="215"/>
      <c r="EO26" s="215"/>
      <c r="EP26" s="215"/>
      <c r="EQ26" s="215"/>
      <c r="ER26" s="215"/>
      <c r="ES26" s="215"/>
      <c r="ET26" s="215"/>
      <c r="EU26" s="215"/>
      <c r="EV26" s="215"/>
      <c r="EW26" s="215"/>
      <c r="EX26" s="215"/>
      <c r="EY26" s="215"/>
      <c r="EZ26" s="215"/>
      <c r="FA26" s="215"/>
      <c r="FB26" s="215"/>
      <c r="FC26" s="215"/>
      <c r="FD26" s="215"/>
    </row>
    <row r="27" spans="2:160" ht="18.75" customHeight="1" x14ac:dyDescent="0.25">
      <c r="B27" s="223">
        <v>9</v>
      </c>
      <c r="C27" s="224" t="s">
        <v>108</v>
      </c>
      <c r="D27" s="242">
        <f>CUMULAT!D48</f>
        <v>114</v>
      </c>
      <c r="E27" s="242">
        <f>CUMULAT!E48</f>
        <v>57</v>
      </c>
      <c r="F27" s="242">
        <f>CUMULAT!F48</f>
        <v>57</v>
      </c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215"/>
      <c r="BB27" s="215"/>
      <c r="BC27" s="215"/>
      <c r="BD27" s="215"/>
      <c r="BE27" s="215"/>
      <c r="BF27" s="215"/>
      <c r="BG27" s="215"/>
      <c r="BH27" s="215"/>
      <c r="BI27" s="215"/>
      <c r="BJ27" s="215"/>
      <c r="BK27" s="215"/>
      <c r="BL27" s="215"/>
      <c r="BM27" s="215"/>
      <c r="BN27" s="215"/>
      <c r="BO27" s="215"/>
      <c r="BP27" s="215"/>
      <c r="BQ27" s="215"/>
      <c r="BR27" s="215"/>
      <c r="BS27" s="215"/>
      <c r="BT27" s="215"/>
      <c r="BU27" s="215"/>
      <c r="BV27" s="215"/>
      <c r="BW27" s="215"/>
      <c r="BX27" s="215"/>
      <c r="BY27" s="215"/>
      <c r="BZ27" s="215"/>
      <c r="CA27" s="215"/>
      <c r="CB27" s="215"/>
      <c r="CC27" s="215"/>
      <c r="CD27" s="215"/>
      <c r="CE27" s="215"/>
      <c r="CF27" s="215"/>
      <c r="CG27" s="215"/>
      <c r="CH27" s="215"/>
      <c r="CI27" s="215"/>
      <c r="CJ27" s="215"/>
      <c r="CK27" s="215"/>
      <c r="CL27" s="215"/>
      <c r="CM27" s="215"/>
      <c r="CN27" s="215"/>
      <c r="CO27" s="215"/>
      <c r="CP27" s="215"/>
      <c r="CQ27" s="215"/>
      <c r="CR27" s="215"/>
      <c r="CS27" s="215"/>
      <c r="CT27" s="215"/>
      <c r="CU27" s="215"/>
      <c r="CV27" s="215"/>
      <c r="CW27" s="215"/>
      <c r="CX27" s="215"/>
      <c r="CY27" s="215"/>
      <c r="CZ27" s="215"/>
      <c r="DA27" s="215"/>
      <c r="DB27" s="215"/>
      <c r="DC27" s="215"/>
      <c r="DD27" s="215"/>
      <c r="DE27" s="215"/>
      <c r="DF27" s="215"/>
      <c r="DG27" s="215"/>
      <c r="DH27" s="215"/>
      <c r="DI27" s="215"/>
      <c r="DJ27" s="215"/>
      <c r="DK27" s="215"/>
      <c r="DL27" s="215"/>
      <c r="DM27" s="215"/>
      <c r="DN27" s="215"/>
      <c r="DO27" s="215"/>
      <c r="DP27" s="215"/>
      <c r="DQ27" s="215"/>
      <c r="DR27" s="215"/>
      <c r="DS27" s="215"/>
      <c r="DT27" s="215"/>
      <c r="DU27" s="215"/>
      <c r="DV27" s="215"/>
      <c r="DW27" s="215"/>
      <c r="DX27" s="215"/>
      <c r="DY27" s="215"/>
      <c r="DZ27" s="215"/>
      <c r="EA27" s="215"/>
      <c r="EB27" s="215"/>
      <c r="EC27" s="215"/>
      <c r="ED27" s="215"/>
      <c r="EE27" s="215"/>
      <c r="EF27" s="215"/>
      <c r="EG27" s="215"/>
      <c r="EH27" s="215"/>
      <c r="EI27" s="215"/>
      <c r="EJ27" s="215"/>
      <c r="EK27" s="215"/>
      <c r="EL27" s="215"/>
      <c r="EM27" s="215"/>
      <c r="EN27" s="215"/>
      <c r="EO27" s="215"/>
      <c r="EP27" s="215"/>
      <c r="EQ27" s="215"/>
      <c r="ER27" s="215"/>
      <c r="ES27" s="215"/>
      <c r="ET27" s="215"/>
      <c r="EU27" s="215"/>
      <c r="EV27" s="215"/>
      <c r="EW27" s="215"/>
      <c r="EX27" s="215"/>
      <c r="EY27" s="215"/>
      <c r="EZ27" s="215"/>
      <c r="FA27" s="215"/>
      <c r="FB27" s="215"/>
      <c r="FC27" s="215"/>
      <c r="FD27" s="215"/>
    </row>
    <row r="28" spans="2:160" ht="31.5" x14ac:dyDescent="0.25">
      <c r="B28" s="229" t="s">
        <v>109</v>
      </c>
      <c r="C28" s="238" t="s">
        <v>110</v>
      </c>
      <c r="D28" s="232">
        <f>CUMULAT!D49</f>
        <v>81</v>
      </c>
      <c r="E28" s="232">
        <f>CUMULAT!E49</f>
        <v>27</v>
      </c>
      <c r="F28" s="232">
        <f>CUMULAT!F49</f>
        <v>54</v>
      </c>
    </row>
    <row r="29" spans="2:160" ht="31.5" x14ac:dyDescent="0.25">
      <c r="B29" s="229" t="s">
        <v>111</v>
      </c>
      <c r="C29" s="238" t="s">
        <v>112</v>
      </c>
      <c r="D29" s="232">
        <f>CUMULAT!D50</f>
        <v>29</v>
      </c>
      <c r="E29" s="232">
        <f>CUMULAT!E50</f>
        <v>27</v>
      </c>
      <c r="F29" s="232">
        <f>CUMULAT!F50</f>
        <v>2</v>
      </c>
    </row>
    <row r="30" spans="2:160" ht="19.5" x14ac:dyDescent="0.25">
      <c r="B30" s="229" t="s">
        <v>113</v>
      </c>
      <c r="C30" s="238" t="s">
        <v>114</v>
      </c>
      <c r="D30" s="232">
        <f>CUMULAT!D51</f>
        <v>4</v>
      </c>
      <c r="E30" s="232">
        <f>CUMULAT!E51</f>
        <v>3</v>
      </c>
      <c r="F30" s="232">
        <f>CUMULAT!F51</f>
        <v>1</v>
      </c>
    </row>
    <row r="31" spans="2:160" ht="31.5" x14ac:dyDescent="0.25">
      <c r="B31" s="229">
        <v>10</v>
      </c>
      <c r="C31" s="231" t="s">
        <v>115</v>
      </c>
      <c r="D31" s="232">
        <f>CUMULAT!D52</f>
        <v>11</v>
      </c>
      <c r="E31" s="232">
        <f>CUMULAT!E52</f>
        <v>9</v>
      </c>
      <c r="F31" s="232">
        <f>CUMULAT!F52</f>
        <v>2</v>
      </c>
    </row>
    <row r="32" spans="2:160" ht="31.5" x14ac:dyDescent="0.25">
      <c r="B32" s="229">
        <v>11</v>
      </c>
      <c r="C32" s="237" t="s">
        <v>116</v>
      </c>
      <c r="D32" s="232">
        <f>CUMULAT!D53</f>
        <v>12</v>
      </c>
      <c r="E32" s="232">
        <f>CUMULAT!E53</f>
        <v>12</v>
      </c>
      <c r="F32" s="232">
        <f>CUMULAT!F53</f>
        <v>0</v>
      </c>
    </row>
    <row r="33" spans="2:7" ht="31.5" x14ac:dyDescent="0.25">
      <c r="B33" s="229">
        <v>12</v>
      </c>
      <c r="C33" s="231" t="s">
        <v>117</v>
      </c>
      <c r="D33" s="232">
        <f>CUMULAT!D54</f>
        <v>0</v>
      </c>
      <c r="E33" s="232">
        <f>CUMULAT!E54</f>
        <v>0</v>
      </c>
      <c r="F33" s="232">
        <f>CUMULAT!F54</f>
        <v>0</v>
      </c>
    </row>
    <row r="34" spans="2:7" ht="48" thickBot="1" x14ac:dyDescent="0.3">
      <c r="B34" s="239">
        <v>16</v>
      </c>
      <c r="C34" s="240" t="s">
        <v>247</v>
      </c>
      <c r="D34" s="242">
        <f>CUMULAT!D64</f>
        <v>244</v>
      </c>
      <c r="E34" s="242">
        <f>CUMULAT!E64</f>
        <v>184</v>
      </c>
      <c r="F34" s="242">
        <f>CUMULAT!F64</f>
        <v>60</v>
      </c>
    </row>
    <row r="35" spans="2:7" x14ac:dyDescent="0.25">
      <c r="B35" t="s">
        <v>254</v>
      </c>
      <c r="D35" t="s">
        <v>255</v>
      </c>
      <c r="G35" t="s">
        <v>250</v>
      </c>
    </row>
    <row r="36" spans="2:7" x14ac:dyDescent="0.25">
      <c r="B36" t="s">
        <v>256</v>
      </c>
      <c r="D36" t="s">
        <v>257</v>
      </c>
      <c r="G36" t="s">
        <v>252</v>
      </c>
    </row>
    <row r="40" spans="2:7" x14ac:dyDescent="0.25">
      <c r="G40" t="s">
        <v>251</v>
      </c>
    </row>
    <row r="41" spans="2:7" x14ac:dyDescent="0.25">
      <c r="G41" t="s">
        <v>253</v>
      </c>
    </row>
  </sheetData>
  <mergeCells count="9">
    <mergeCell ref="B1:F1"/>
    <mergeCell ref="B2:F2"/>
    <mergeCell ref="B4:B8"/>
    <mergeCell ref="C4:C8"/>
    <mergeCell ref="D4:F4"/>
    <mergeCell ref="D5:D8"/>
    <mergeCell ref="E5:F5"/>
    <mergeCell ref="E6:E8"/>
    <mergeCell ref="F6:F8"/>
  </mergeCells>
  <pageMargins left="0.25" right="0.25" top="0.75" bottom="0.75" header="0.3" footer="0.3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H12:Q21"/>
  <sheetViews>
    <sheetView workbookViewId="0">
      <selection activeCell="H15" sqref="H15"/>
    </sheetView>
  </sheetViews>
  <sheetFormatPr defaultRowHeight="15" x14ac:dyDescent="0.25"/>
  <sheetData>
    <row r="12" spans="8:17" x14ac:dyDescent="0.25">
      <c r="M12">
        <v>9211</v>
      </c>
      <c r="N12">
        <v>6439</v>
      </c>
      <c r="O12">
        <v>2772</v>
      </c>
      <c r="P12">
        <v>1692</v>
      </c>
      <c r="Q12">
        <v>1454</v>
      </c>
    </row>
    <row r="13" spans="8:17" x14ac:dyDescent="0.25">
      <c r="M13">
        <v>5792</v>
      </c>
      <c r="N13">
        <v>4069</v>
      </c>
      <c r="O13">
        <v>1723</v>
      </c>
      <c r="P13">
        <v>1060</v>
      </c>
      <c r="Q13">
        <v>943</v>
      </c>
    </row>
    <row r="14" spans="8:17" x14ac:dyDescent="0.25">
      <c r="M14">
        <v>9211</v>
      </c>
      <c r="N14">
        <v>6439</v>
      </c>
      <c r="O14">
        <v>2772</v>
      </c>
      <c r="P14">
        <v>1692</v>
      </c>
      <c r="Q14">
        <v>1262</v>
      </c>
    </row>
    <row r="15" spans="8:17" x14ac:dyDescent="0.25">
      <c r="M15">
        <v>5792</v>
      </c>
      <c r="N15">
        <v>4069</v>
      </c>
      <c r="O15">
        <v>1723</v>
      </c>
      <c r="P15">
        <v>1060</v>
      </c>
      <c r="Q15">
        <v>943</v>
      </c>
    </row>
    <row r="16" spans="8:17" ht="18" x14ac:dyDescent="0.35">
      <c r="H16" s="250">
        <f>H17+H18</f>
        <v>0</v>
      </c>
      <c r="M16">
        <v>5002</v>
      </c>
      <c r="N16">
        <v>3594</v>
      </c>
      <c r="O16">
        <v>1408</v>
      </c>
      <c r="P16">
        <v>932</v>
      </c>
      <c r="Q16">
        <v>841</v>
      </c>
    </row>
    <row r="17" spans="13:17" x14ac:dyDescent="0.25">
      <c r="M17">
        <v>790</v>
      </c>
      <c r="N17">
        <v>475</v>
      </c>
      <c r="O17">
        <v>315</v>
      </c>
      <c r="P17">
        <v>128</v>
      </c>
      <c r="Q17">
        <v>102</v>
      </c>
    </row>
    <row r="18" spans="13:17" x14ac:dyDescent="0.25">
      <c r="M18">
        <v>0</v>
      </c>
      <c r="N18">
        <v>0</v>
      </c>
      <c r="O18">
        <v>0</v>
      </c>
      <c r="P18">
        <v>0</v>
      </c>
      <c r="Q18">
        <v>0</v>
      </c>
    </row>
    <row r="19" spans="13:17" x14ac:dyDescent="0.25">
      <c r="M19">
        <v>0</v>
      </c>
      <c r="N19">
        <v>0</v>
      </c>
      <c r="O19">
        <v>0</v>
      </c>
      <c r="P19">
        <v>0</v>
      </c>
      <c r="Q19">
        <v>0</v>
      </c>
    </row>
    <row r="20" spans="13:17" x14ac:dyDescent="0.25">
      <c r="M20">
        <v>0</v>
      </c>
      <c r="N20">
        <v>0</v>
      </c>
      <c r="O20">
        <v>0</v>
      </c>
      <c r="P20">
        <v>0</v>
      </c>
      <c r="Q20">
        <v>0</v>
      </c>
    </row>
    <row r="21" spans="13:17" x14ac:dyDescent="0.25">
      <c r="M21">
        <v>0</v>
      </c>
      <c r="N21">
        <v>0</v>
      </c>
      <c r="O21">
        <v>0</v>
      </c>
      <c r="P21">
        <v>0</v>
      </c>
      <c r="Q2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PRECEDENT</vt:lpstr>
      <vt:lpstr>LUNA DE RAPORTARE</vt:lpstr>
      <vt:lpstr>CUMULAT</vt:lpstr>
      <vt:lpstr>Sheet1</vt:lpstr>
      <vt:lpstr>Sheet2</vt:lpstr>
      <vt:lpstr>Sheet3</vt:lpstr>
      <vt:lpstr>PRECEDENT!Print_Titles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Loredana Radu</cp:lastModifiedBy>
  <cp:lastPrinted>2024-01-09T09:10:17Z</cp:lastPrinted>
  <dcterms:created xsi:type="dcterms:W3CDTF">2021-11-01T13:11:25Z</dcterms:created>
  <dcterms:modified xsi:type="dcterms:W3CDTF">2024-02-01T11:52:45Z</dcterms:modified>
</cp:coreProperties>
</file>