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2995" windowHeight="9150" activeTab="5"/>
  </bookViews>
  <sheets>
    <sheet name="somaj" sheetId="1" r:id="rId1"/>
    <sheet name="nivel instruire" sheetId="2" r:id="rId2"/>
    <sheet name="varsta" sheetId="3" r:id="rId3"/>
    <sheet name="durata somaj" sheetId="4" r:id="rId4"/>
    <sheet name="localitati" sheetId="5" r:id="rId5"/>
    <sheet name="program ocupare 2018" sheetId="7" r:id="rId6"/>
  </sheets>
  <calcPr calcId="145621"/>
</workbook>
</file>

<file path=xl/calcChain.xml><?xml version="1.0" encoding="utf-8"?>
<calcChain xmlns="http://schemas.openxmlformats.org/spreadsheetml/2006/main">
  <c r="O27" i="7" l="1"/>
  <c r="O26" i="7"/>
  <c r="O25" i="7"/>
  <c r="O24" i="7"/>
  <c r="O23" i="7"/>
  <c r="O22" i="7"/>
  <c r="O21" i="7"/>
  <c r="O20" i="7"/>
  <c r="O19" i="7"/>
  <c r="M18" i="7"/>
  <c r="L18" i="7"/>
  <c r="K18" i="7"/>
  <c r="O18" i="7" s="1"/>
  <c r="O17" i="7"/>
  <c r="O16" i="7"/>
  <c r="O15" i="7"/>
  <c r="O14" i="7"/>
  <c r="O13" i="7"/>
  <c r="N12" i="7"/>
  <c r="M12" i="7"/>
  <c r="L12" i="7"/>
  <c r="K12" i="7"/>
  <c r="O12" i="7" s="1"/>
  <c r="O11" i="7"/>
  <c r="O10" i="7"/>
  <c r="O9" i="7"/>
  <c r="O8" i="7"/>
  <c r="O7" i="7"/>
  <c r="O6" i="7"/>
  <c r="L5" i="7"/>
  <c r="O5" i="7" s="1"/>
  <c r="O4" i="7"/>
  <c r="O3" i="7"/>
  <c r="O2" i="7"/>
</calcChain>
</file>

<file path=xl/sharedStrings.xml><?xml version="1.0" encoding="utf-8"?>
<sst xmlns="http://schemas.openxmlformats.org/spreadsheetml/2006/main" count="222" uniqueCount="199">
  <si>
    <t>JUDET</t>
  </si>
  <si>
    <t>Număr total şomeri</t>
  </si>
  <si>
    <t>din care femei</t>
  </si>
  <si>
    <t>Nr. total som. indemnizaţi</t>
  </si>
  <si>
    <t>Nr. total som. neindemnizaţi</t>
  </si>
  <si>
    <t>Total som. din sector privat</t>
  </si>
  <si>
    <t>Rata şomajului (%)</t>
  </si>
  <si>
    <t>Rata şomajului Feminină (%)</t>
  </si>
  <si>
    <t>Rata şomajului Masculină (%)</t>
  </si>
  <si>
    <t>BIHOR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</si>
  <si>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</si>
  <si>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</si>
  <si>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</si>
  <si>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</si>
  <si>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</si>
  <si>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</si>
  <si>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</si>
  <si>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</si>
  <si>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</si>
  <si>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</si>
  <si>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</si>
  <si>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</si>
  <si>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</si>
  <si>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</si>
  <si>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</si>
  <si>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</si>
  <si>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</si>
  <si>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</si>
  <si>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</si>
  <si>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</si>
  <si>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</si>
  <si>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</si>
  <si>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</si>
  <si>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Localitate</t>
  </si>
  <si>
    <t>Populaţia stabilă* 18-62 ani</t>
  </si>
  <si>
    <t>din care, femei:</t>
  </si>
  <si>
    <t>Numărul şomerilor</t>
  </si>
  <si>
    <t>Ponderea şomerilor (%)</t>
  </si>
  <si>
    <t>din care, femei (%):</t>
  </si>
  <si>
    <t>TOTAL JUDET</t>
  </si>
  <si>
    <t>Total Mediul Urban</t>
  </si>
  <si>
    <t>MUNICIPIUL ORADEA</t>
  </si>
  <si>
    <t>MUNICIPIUL MARGHITA</t>
  </si>
  <si>
    <t>MUNICIPIUL SALONTA</t>
  </si>
  <si>
    <t>Total Mediul Rural</t>
  </si>
  <si>
    <t>ABRAM</t>
  </si>
  <si>
    <t>AVRAM IANCU</t>
  </si>
  <si>
    <t>BALC</t>
  </si>
  <si>
    <t>BIHARIA</t>
  </si>
  <si>
    <t>BOIANU MARE</t>
  </si>
  <si>
    <t>BOROD</t>
  </si>
  <si>
    <t>BRATCA</t>
  </si>
  <si>
    <t>BRUSTURI</t>
  </si>
  <si>
    <t>BUDUREASA</t>
  </si>
  <si>
    <t>BULZ</t>
  </si>
  <si>
    <t>CEFA</t>
  </si>
  <si>
    <t>CEICA</t>
  </si>
  <si>
    <t>CETARIU</t>
  </si>
  <si>
    <t>CHERECHIU</t>
  </si>
  <si>
    <t>CIUMEGHIU</t>
  </si>
  <si>
    <t>COCIUBA MARE</t>
  </si>
  <si>
    <t>DERNA</t>
  </si>
  <si>
    <t>DIOSIG</t>
  </si>
  <si>
    <t>GEPIU</t>
  </si>
  <si>
    <t>HOLOD</t>
  </si>
  <si>
    <t>INEU</t>
  </si>
  <si>
    <t>LUNCA</t>
  </si>
  <si>
    <t>NOJORID</t>
  </si>
  <si>
    <t>OLCEA</t>
  </si>
  <si>
    <t>PALEU</t>
  </si>
  <si>
    <t>PIETROASA</t>
  </si>
  <si>
    <t>POCOLA</t>
  </si>
  <si>
    <t>POMEZEU</t>
  </si>
  <si>
    <t>REMETEA</t>
  </si>
  <si>
    <t>RIENI</t>
  </si>
  <si>
    <t>TARCEA</t>
  </si>
  <si>
    <t>TILEAGD</t>
  </si>
  <si>
    <t>TINCA</t>
  </si>
  <si>
    <t>TOBOLIU</t>
  </si>
  <si>
    <t>TULCA</t>
  </si>
  <si>
    <t>SOMERI (TOTAL)</t>
  </si>
  <si>
    <t>ABRAMUT</t>
  </si>
  <si>
    <t>ASTILEU</t>
  </si>
  <si>
    <t>AUSEU</t>
  </si>
  <si>
    <t>BATAR</t>
  </si>
  <si>
    <t>BORS</t>
  </si>
  <si>
    <t>BUDUSLAU</t>
  </si>
  <si>
    <t>BUNTESTI</t>
  </si>
  <si>
    <t>CABESTI</t>
  </si>
  <si>
    <t>CIMPANI</t>
  </si>
  <si>
    <t>CAPILNA</t>
  </si>
  <si>
    <t>CARPINET</t>
  </si>
  <si>
    <t>CHISLAZ</t>
  </si>
  <si>
    <t>COPACEL</t>
  </si>
  <si>
    <t>CRISTIORU DE JOS</t>
  </si>
  <si>
    <t>CURATELE</t>
  </si>
  <si>
    <t>CURTUISENI</t>
  </si>
  <si>
    <t>DOBRESTI</t>
  </si>
  <si>
    <t>DRAGANESTI</t>
  </si>
  <si>
    <t>DRAGESTI</t>
  </si>
  <si>
    <t>FINIS</t>
  </si>
  <si>
    <t>GIRISU DE CRIS</t>
  </si>
  <si>
    <t>HIDISELU DE SUS</t>
  </si>
  <si>
    <t>HUSASAU DE TINCA</t>
  </si>
  <si>
    <t>LAZARENI</t>
  </si>
  <si>
    <t>LAZURI DE BEIUS</t>
  </si>
  <si>
    <t>LUGASU DE JOS</t>
  </si>
  <si>
    <t>MADARAS</t>
  </si>
  <si>
    <t>MAGESTI</t>
  </si>
  <si>
    <t>OSORHEI</t>
  </si>
  <si>
    <t>POPESTI</t>
  </si>
  <si>
    <t>RABAGANI</t>
  </si>
  <si>
    <t>ROSIA</t>
  </si>
  <si>
    <t>ROSIORI</t>
  </si>
  <si>
    <t>SACADAT</t>
  </si>
  <si>
    <t>SALACEA</t>
  </si>
  <si>
    <t>SALARD</t>
  </si>
  <si>
    <t>SIMBATA</t>
  </si>
  <si>
    <t>SINMARTIN</t>
  </si>
  <si>
    <t>SANNICOLAU ROMAN</t>
  </si>
  <si>
    <t>SINTANDREI</t>
  </si>
  <si>
    <t>SIRBI</t>
  </si>
  <si>
    <t>SIMIAN</t>
  </si>
  <si>
    <t>SINTEU</t>
  </si>
  <si>
    <t>SOIMI</t>
  </si>
  <si>
    <t>SPINUS</t>
  </si>
  <si>
    <t>SUNCUIUS</t>
  </si>
  <si>
    <t>SUPLACU DE BARCAU</t>
  </si>
  <si>
    <t>TAMASEU</t>
  </si>
  <si>
    <t>TARCAIA</t>
  </si>
  <si>
    <t>TAUTEU</t>
  </si>
  <si>
    <t>TETCHEA</t>
  </si>
  <si>
    <t>UILEACU DE BEIUS</t>
  </si>
  <si>
    <t>VADU CRISULUI</t>
  </si>
  <si>
    <t>VARCIOROG</t>
  </si>
  <si>
    <t>VIISOARA</t>
  </si>
  <si>
    <t>MUNICIPIUL BEIUS</t>
  </si>
  <si>
    <t>ORAS ALESD</t>
  </si>
  <si>
    <t>ORAS NUCET</t>
  </si>
  <si>
    <t>ORAS SACUENI</t>
  </si>
  <si>
    <t>ORAS STEI</t>
  </si>
  <si>
    <t>ORAS VALEA LUI MIHAI</t>
  </si>
  <si>
    <t>ORAS VASCAU</t>
  </si>
  <si>
    <t>CIUHOI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</si>
  <si>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</si>
  <si>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</si>
  <si>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</si>
  <si>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</si>
  <si>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>Situaţia şomajului la nivelul judeţului Bihor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</si>
  <si>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</si>
  <si>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</si>
  <si>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</si>
  <si>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</si>
  <si>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</si>
  <si>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</si>
  <si>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</si>
  <si>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Tip de masura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</si>
  <si>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</si>
  <si>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</si>
  <si>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</si>
  <si>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</si>
  <si>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</si>
  <si>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</si>
  <si>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</si>
  <si>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</si>
  <si>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</t>
  </si>
  <si>
    <t xml:space="preserve">01 - TOTAL persoane cuprinse la masuri active, din care: </t>
  </si>
  <si>
    <t xml:space="preserve">02 - TOTAL  persoane ocupate, din care:         </t>
  </si>
  <si>
    <t>03 - Nr persoane noi cuprinse in servicii de mediere a locurilor de munca vacante</t>
  </si>
  <si>
    <t xml:space="preserve">04 - Servicii de mediere a muncii  </t>
  </si>
  <si>
    <t xml:space="preserve">05 - pe locuri de munca pe perioada nedeterminata </t>
  </si>
  <si>
    <t xml:space="preserve">06 - pe locuri de munca pe perioada determinata 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</si>
  <si>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</si>
  <si>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</si>
  <si>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</si>
  <si>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Prima de activare pentru somerii neindemnizati</t>
  </si>
  <si>
    <t xml:space="preserve">Acordarea de subventii angajatorilor care incadreaza in munca someri peste 45 de ani sau someri unici sustinatori ai familiilor monoparentale, din care:                                                                     </t>
  </si>
  <si>
    <t xml:space="preserve">someri peste 45 ani </t>
  </si>
  <si>
    <t>someri unici sustinatori ai familiilor monoparentale</t>
  </si>
  <si>
    <t>Acordarea de subventii angajatorilor care incadreaza in munca tineri NEETs</t>
  </si>
  <si>
    <t>Acordarea de subventii angajatorilor care incadreaza in munca someri neindemnizati (SLD)</t>
  </si>
  <si>
    <t>Acordarea de subventii angajatorilor care incadreaza in munca persoane care mai au 5 ani pana la pensie</t>
  </si>
  <si>
    <t>Stimularea mobilitatii fortei de munca, total, din care: rd9 = rd (9.a +9.b)</t>
  </si>
  <si>
    <t xml:space="preserve">pentru incadrarea la o distanta mai mare de 15  km (prima de incadrare) </t>
  </si>
  <si>
    <t>pentru incadrarea intr-o alta localitate la peste 50 km cu schimbarea domiciliului (prima de instalare)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</si>
  <si>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</si>
  <si>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</si>
  <si>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</si>
  <si>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</si>
  <si>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Nr persoane cuprinse in servicii de consultanta si asistenta pentru inceperea unei activitati independente sau pentru initierea unei afaceri</t>
  </si>
  <si>
    <t xml:space="preserve">Număr persoane cu care s-au incheiat contracte de solidaritate </t>
  </si>
  <si>
    <t>Acordarea de subventii la angajatorii de insertie, pe baza contractelor de solidaritate</t>
  </si>
  <si>
    <t>PO aprobat ANOFM</t>
  </si>
  <si>
    <t>oct</t>
  </si>
  <si>
    <t>nov</t>
  </si>
  <si>
    <t>in luna DECEMBRIE 2018</t>
  </si>
  <si>
    <t>luna DECEMBRIE 2018</t>
  </si>
  <si>
    <t>dec</t>
  </si>
  <si>
    <t>cumulat 31.12.2018 AJOFM BIHOR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</si>
</sst>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Palatino Linotype"/>
      <family val="1"/>
    </font>
    <font>
      <sz val="10"/>
      <name val="Arial"/>
      <family val="2"/>
    </font>
    <font>
      <sz val="11"/>
      <name val="Palatino Linotype"/>
      <family val="1"/>
    </font>
    <font>
      <b/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sz val="12"/>
      <color rgb="FF000000"/>
      <name val="Times New Roman"/>
      <family val="1"/>
    </font>
    <font>
      <b/>
      <sz val="7"/>
      <color rgb="FF000066"/>
      <name val="Arial"/>
      <family val="2"/>
    </font>
    <font>
      <b/>
      <sz val="8"/>
      <color rgb="FF000000"/>
      <name val="Arial"/>
      <family val="2"/>
    </font>
    <font>
      <b/>
      <sz val="8"/>
      <color rgb="FF000066"/>
      <name val="Arial"/>
      <family val="2"/>
    </font>
    <font>
      <b/>
      <sz val="8"/>
      <color rgb="FF006100"/>
      <name val="Arial"/>
      <family val="2"/>
    </font>
    <font>
      <sz val="8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56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8"/>
      <name val="Arial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i/>
      <sz val="11"/>
      <name val="Arial Narrow"/>
      <family val="2"/>
    </font>
    <font>
      <sz val="1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i/>
      <sz val="11"/>
      <name val="Arial Narrow"/>
      <family val="2"/>
    </font>
    <font>
      <b/>
      <i/>
      <sz val="11"/>
      <color indexed="8"/>
      <name val="Arial Narrow"/>
      <family val="2"/>
    </font>
    <font>
      <i/>
      <sz val="11"/>
      <color indexed="8"/>
      <name val="Arial Narrow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BBBBBB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2" applyFont="1"/>
    <xf numFmtId="0" fontId="5" fillId="0" borderId="0" xfId="2" applyFont="1"/>
    <xf numFmtId="0" fontId="7" fillId="0" borderId="0" xfId="2" applyFont="1" applyAlignment="1">
      <alignment horizontal="center"/>
    </xf>
    <xf numFmtId="0" fontId="7" fillId="0" borderId="0" xfId="3" applyFont="1"/>
    <xf numFmtId="0" fontId="8" fillId="0" borderId="0" xfId="3" applyFont="1" applyAlignment="1">
      <alignment horizontal="center"/>
    </xf>
    <xf numFmtId="164" fontId="8" fillId="0" borderId="0" xfId="3" applyNumberFormat="1" applyFont="1" applyAlignment="1">
      <alignment horizontal="center"/>
    </xf>
    <xf numFmtId="0" fontId="9" fillId="0" borderId="0" xfId="0" applyFont="1"/>
    <xf numFmtId="0" fontId="14" fillId="0" borderId="1" xfId="0" applyFont="1" applyBorder="1"/>
    <xf numFmtId="0" fontId="15" fillId="4" borderId="1" xfId="0" applyFont="1" applyFill="1" applyBorder="1" applyAlignment="1">
      <alignment horizontal="left" vertical="center" wrapText="1" indent="2"/>
    </xf>
    <xf numFmtId="0" fontId="16" fillId="5" borderId="1" xfId="0" applyFont="1" applyFill="1" applyBorder="1" applyAlignment="1">
      <alignment horizontal="right" wrapText="1"/>
    </xf>
    <xf numFmtId="10" fontId="12" fillId="6" borderId="1" xfId="0" applyNumberFormat="1" applyFont="1" applyFill="1" applyBorder="1" applyAlignment="1">
      <alignment horizontal="right" wrapText="1"/>
    </xf>
    <xf numFmtId="0" fontId="14" fillId="7" borderId="1" xfId="0" applyFont="1" applyFill="1" applyBorder="1" applyAlignment="1">
      <alignment horizontal="right" wrapText="1"/>
    </xf>
    <xf numFmtId="0" fontId="0" fillId="0" borderId="1" xfId="0" applyBorder="1"/>
    <xf numFmtId="0" fontId="14" fillId="8" borderId="1" xfId="2" applyFont="1" applyFill="1" applyBorder="1" applyAlignment="1">
      <alignment wrapText="1"/>
    </xf>
    <xf numFmtId="0" fontId="16" fillId="0" borderId="1" xfId="0" applyFont="1" applyBorder="1"/>
    <xf numFmtId="0" fontId="14" fillId="8" borderId="1" xfId="4" applyFont="1" applyFill="1" applyBorder="1" applyAlignment="1">
      <alignment wrapText="1"/>
    </xf>
    <xf numFmtId="0" fontId="14" fillId="8" borderId="1" xfId="5" applyFont="1" applyFill="1" applyBorder="1" applyAlignment="1">
      <alignment wrapText="1"/>
    </xf>
    <xf numFmtId="0" fontId="15" fillId="9" borderId="1" xfId="0" applyFont="1" applyFill="1" applyBorder="1" applyAlignment="1">
      <alignment horizontal="left" vertical="center" wrapText="1" indent="2"/>
    </xf>
    <xf numFmtId="0" fontId="0" fillId="7" borderId="0" xfId="0" applyFill="1"/>
    <xf numFmtId="0" fontId="8" fillId="0" borderId="0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49" fontId="17" fillId="0" borderId="0" xfId="2" applyNumberFormat="1" applyFont="1" applyBorder="1" applyAlignment="1">
      <alignment horizontal="center" wrapText="1"/>
    </xf>
    <xf numFmtId="0" fontId="0" fillId="0" borderId="0" xfId="0" applyFill="1"/>
    <xf numFmtId="49" fontId="8" fillId="0" borderId="0" xfId="2" applyNumberFormat="1" applyFont="1" applyBorder="1" applyAlignment="1">
      <alignment wrapText="1"/>
    </xf>
    <xf numFmtId="0" fontId="9" fillId="0" borderId="0" xfId="0" applyFont="1" applyFill="1"/>
    <xf numFmtId="0" fontId="19" fillId="0" borderId="0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0" fillId="13" borderId="1" xfId="0" applyFont="1" applyFill="1" applyBorder="1" applyAlignment="1">
      <alignment horizontal="left" wrapText="1"/>
    </xf>
    <xf numFmtId="0" fontId="11" fillId="13" borderId="1" xfId="0" applyFont="1" applyFill="1" applyBorder="1" applyAlignment="1">
      <alignment vertical="center" wrapText="1"/>
    </xf>
    <xf numFmtId="0" fontId="0" fillId="12" borderId="7" xfId="0" applyFill="1" applyBorder="1"/>
    <xf numFmtId="0" fontId="10" fillId="13" borderId="8" xfId="0" applyFont="1" applyFill="1" applyBorder="1" applyAlignment="1">
      <alignment horizontal="left" wrapText="1"/>
    </xf>
    <xf numFmtId="0" fontId="12" fillId="13" borderId="1" xfId="0" applyFont="1" applyFill="1" applyBorder="1" applyAlignment="1">
      <alignment horizontal="right" wrapText="1"/>
    </xf>
    <xf numFmtId="10" fontId="12" fillId="13" borderId="1" xfId="0" applyNumberFormat="1" applyFont="1" applyFill="1" applyBorder="1" applyAlignment="1">
      <alignment horizontal="right" wrapText="1"/>
    </xf>
    <xf numFmtId="0" fontId="12" fillId="14" borderId="5" xfId="0" applyFont="1" applyFill="1" applyBorder="1" applyAlignment="1">
      <alignment horizontal="right" wrapText="1"/>
    </xf>
    <xf numFmtId="10" fontId="13" fillId="15" borderId="5" xfId="1" applyNumberFormat="1" applyFont="1" applyFill="1" applyBorder="1" applyAlignment="1">
      <alignment horizontal="right" wrapText="1"/>
    </xf>
    <xf numFmtId="0" fontId="20" fillId="3" borderId="1" xfId="0" applyFont="1" applyFill="1" applyBorder="1" applyAlignment="1">
      <alignment wrapText="1"/>
    </xf>
    <xf numFmtId="0" fontId="21" fillId="3" borderId="2" xfId="0" applyFont="1" applyFill="1" applyBorder="1" applyAlignment="1">
      <alignment horizontal="center" vertical="center" wrapText="1"/>
    </xf>
    <xf numFmtId="164" fontId="22" fillId="0" borderId="1" xfId="0" applyNumberFormat="1" applyFont="1" applyBorder="1"/>
    <xf numFmtId="1" fontId="17" fillId="3" borderId="3" xfId="0" applyNumberFormat="1" applyFont="1" applyFill="1" applyBorder="1" applyAlignment="1">
      <alignment horizontal="center" wrapText="1"/>
    </xf>
    <xf numFmtId="0" fontId="17" fillId="3" borderId="3" xfId="0" applyFont="1" applyFill="1" applyBorder="1" applyAlignment="1">
      <alignment horizontal="center" wrapText="1"/>
    </xf>
    <xf numFmtId="2" fontId="17" fillId="16" borderId="3" xfId="0" applyNumberFormat="1" applyFont="1" applyFill="1" applyBorder="1" applyAlignment="1">
      <alignment horizontal="center" wrapText="1"/>
    </xf>
    <xf numFmtId="1" fontId="23" fillId="12" borderId="1" xfId="0" applyNumberFormat="1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 vertical="top" wrapText="1"/>
    </xf>
    <xf numFmtId="0" fontId="17" fillId="3" borderId="1" xfId="0" applyNumberFormat="1" applyFont="1" applyFill="1" applyBorder="1" applyAlignment="1">
      <alignment horizontal="center" wrapText="1"/>
    </xf>
    <xf numFmtId="164" fontId="22" fillId="0" borderId="1" xfId="0" applyNumberFormat="1" applyFont="1" applyBorder="1" applyAlignment="1">
      <alignment horizontal="center"/>
    </xf>
    <xf numFmtId="49" fontId="17" fillId="3" borderId="4" xfId="0" applyNumberFormat="1" applyFont="1" applyFill="1" applyBorder="1" applyAlignment="1">
      <alignment horizont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12" borderId="5" xfId="0" applyFont="1" applyFill="1" applyBorder="1" applyAlignment="1">
      <alignment horizontal="center" wrapText="1"/>
    </xf>
    <xf numFmtId="1" fontId="17" fillId="7" borderId="5" xfId="0" applyNumberFormat="1" applyFont="1" applyFill="1" applyBorder="1" applyAlignment="1">
      <alignment horizontal="center" wrapText="1"/>
    </xf>
    <xf numFmtId="0" fontId="24" fillId="3" borderId="1" xfId="0" applyFont="1" applyFill="1" applyBorder="1" applyAlignment="1">
      <alignment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wrapText="1"/>
    </xf>
    <xf numFmtId="0" fontId="21" fillId="12" borderId="1" xfId="0" applyFont="1" applyFill="1" applyBorder="1" applyAlignment="1">
      <alignment horizontal="center" vertical="center" wrapText="1"/>
    </xf>
    <xf numFmtId="0" fontId="27" fillId="12" borderId="1" xfId="0" applyFont="1" applyFill="1" applyBorder="1" applyAlignment="1">
      <alignment horizontal="center" wrapText="1"/>
    </xf>
    <xf numFmtId="0" fontId="22" fillId="3" borderId="1" xfId="0" applyFont="1" applyFill="1" applyBorder="1" applyAlignment="1">
      <alignment horizontal="center" wrapText="1"/>
    </xf>
    <xf numFmtId="0" fontId="22" fillId="3" borderId="1" xfId="0" applyNumberFormat="1" applyFont="1" applyFill="1" applyBorder="1" applyAlignment="1">
      <alignment horizontal="center" wrapText="1"/>
    </xf>
    <xf numFmtId="1" fontId="22" fillId="7" borderId="5" xfId="0" applyNumberFormat="1" applyFont="1" applyFill="1" applyBorder="1" applyAlignment="1">
      <alignment horizontal="center" wrapText="1"/>
    </xf>
    <xf numFmtId="0" fontId="28" fillId="13" borderId="1" xfId="0" applyFont="1" applyFill="1" applyBorder="1" applyAlignment="1">
      <alignment horizontal="right" wrapText="1"/>
    </xf>
    <xf numFmtId="10" fontId="28" fillId="11" borderId="1" xfId="1" applyNumberFormat="1" applyFont="1" applyFill="1" applyBorder="1" applyAlignment="1">
      <alignment horizontal="right" wrapText="1"/>
    </xf>
    <xf numFmtId="0" fontId="14" fillId="5" borderId="1" xfId="0" applyFont="1" applyFill="1" applyBorder="1" applyAlignment="1">
      <alignment horizontal="right" wrapText="1"/>
    </xf>
    <xf numFmtId="10" fontId="28" fillId="6" borderId="1" xfId="0" applyNumberFormat="1" applyFont="1" applyFill="1" applyBorder="1" applyAlignment="1">
      <alignment horizontal="right" wrapText="1"/>
    </xf>
    <xf numFmtId="165" fontId="29" fillId="7" borderId="1" xfId="6" applyNumberFormat="1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/>
    </xf>
    <xf numFmtId="165" fontId="29" fillId="7" borderId="1" xfId="6" applyNumberFormat="1" applyFont="1" applyFill="1" applyBorder="1" applyAlignment="1">
      <alignment vertical="center"/>
    </xf>
    <xf numFmtId="165" fontId="30" fillId="7" borderId="1" xfId="0" applyNumberFormat="1" applyFont="1" applyFill="1" applyBorder="1" applyAlignment="1">
      <alignment vertical="center"/>
    </xf>
    <xf numFmtId="165" fontId="29" fillId="7" borderId="1" xfId="6" applyNumberFormat="1" applyFont="1" applyFill="1" applyBorder="1" applyAlignment="1">
      <alignment vertical="center" wrapText="1"/>
    </xf>
    <xf numFmtId="165" fontId="29" fillId="7" borderId="1" xfId="6" applyNumberFormat="1" applyFont="1" applyFill="1" applyBorder="1" applyAlignment="1">
      <alignment horizontal="left" vertical="top" wrapText="1"/>
    </xf>
    <xf numFmtId="0" fontId="30" fillId="7" borderId="1" xfId="0" applyFont="1" applyFill="1" applyBorder="1" applyAlignment="1">
      <alignment vertical="center"/>
    </xf>
    <xf numFmtId="0" fontId="29" fillId="7" borderId="1" xfId="0" applyFont="1" applyFill="1" applyBorder="1" applyAlignment="1">
      <alignment vertical="center"/>
    </xf>
    <xf numFmtId="0" fontId="17" fillId="12" borderId="1" xfId="0" applyFont="1" applyFill="1" applyBorder="1" applyAlignment="1">
      <alignment horizontal="center" vertical="center" wrapText="1"/>
    </xf>
    <xf numFmtId="1" fontId="17" fillId="7" borderId="1" xfId="0" applyNumberFormat="1" applyFont="1" applyFill="1" applyBorder="1" applyAlignment="1">
      <alignment horizontal="center" vertical="center" wrapText="1"/>
    </xf>
    <xf numFmtId="1" fontId="22" fillId="7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29" fillId="0" borderId="4" xfId="6" applyNumberFormat="1" applyFont="1" applyFill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165" fontId="31" fillId="17" borderId="1" xfId="6" applyNumberFormat="1" applyFont="1" applyFill="1" applyBorder="1" applyAlignment="1">
      <alignment horizontal="left" wrapText="1"/>
    </xf>
    <xf numFmtId="165" fontId="31" fillId="17" borderId="1" xfId="6" applyNumberFormat="1" applyFont="1" applyFill="1" applyBorder="1" applyAlignment="1">
      <alignment vertical="center" wrapText="1"/>
    </xf>
    <xf numFmtId="165" fontId="29" fillId="17" borderId="1" xfId="6" applyNumberFormat="1" applyFont="1" applyFill="1" applyBorder="1" applyAlignment="1">
      <alignment vertical="center" wrapText="1"/>
    </xf>
    <xf numFmtId="0" fontId="30" fillId="17" borderId="1" xfId="0" applyFont="1" applyFill="1" applyBorder="1" applyAlignment="1">
      <alignment vertical="center"/>
    </xf>
    <xf numFmtId="165" fontId="30" fillId="17" borderId="1" xfId="0" applyNumberFormat="1" applyFont="1" applyFill="1" applyBorder="1" applyAlignment="1">
      <alignment vertical="center"/>
    </xf>
    <xf numFmtId="165" fontId="29" fillId="10" borderId="1" xfId="6" applyNumberFormat="1" applyFont="1" applyFill="1" applyBorder="1" applyAlignment="1">
      <alignment horizontal="left" vertical="top" wrapText="1"/>
    </xf>
    <xf numFmtId="165" fontId="29" fillId="10" borderId="1" xfId="6" applyNumberFormat="1" applyFont="1" applyFill="1" applyBorder="1" applyAlignment="1">
      <alignment vertical="center" wrapText="1"/>
    </xf>
    <xf numFmtId="0" fontId="30" fillId="10" borderId="1" xfId="0" applyFont="1" applyFill="1" applyBorder="1" applyAlignment="1">
      <alignment vertical="center"/>
    </xf>
    <xf numFmtId="165" fontId="30" fillId="10" borderId="1" xfId="0" applyNumberFormat="1" applyFont="1" applyFill="1" applyBorder="1" applyAlignment="1">
      <alignment vertical="center"/>
    </xf>
    <xf numFmtId="165" fontId="31" fillId="17" borderId="1" xfId="6" applyNumberFormat="1" applyFont="1" applyFill="1" applyBorder="1" applyAlignment="1">
      <alignment horizontal="left" vertical="top" wrapText="1"/>
    </xf>
    <xf numFmtId="165" fontId="29" fillId="10" borderId="1" xfId="6" applyNumberFormat="1" applyFont="1" applyFill="1" applyBorder="1" applyAlignment="1">
      <alignment vertical="center"/>
    </xf>
    <xf numFmtId="165" fontId="32" fillId="0" borderId="1" xfId="6" applyNumberFormat="1" applyFont="1" applyFill="1" applyBorder="1" applyAlignment="1">
      <alignment horizontal="left" vertical="top" wrapText="1"/>
    </xf>
    <xf numFmtId="0" fontId="30" fillId="0" borderId="1" xfId="0" applyFont="1" applyBorder="1" applyAlignment="1">
      <alignment vertical="center"/>
    </xf>
    <xf numFmtId="165" fontId="29" fillId="0" borderId="1" xfId="6" applyNumberFormat="1" applyFont="1" applyFill="1" applyBorder="1" applyAlignment="1">
      <alignment horizontal="left" vertical="top" wrapText="1"/>
    </xf>
    <xf numFmtId="9" fontId="33" fillId="0" borderId="1" xfId="7" applyFont="1" applyFill="1" applyBorder="1" applyAlignment="1">
      <alignment horizontal="left" vertical="top" wrapText="1"/>
    </xf>
    <xf numFmtId="165" fontId="33" fillId="0" borderId="1" xfId="6" applyNumberFormat="1" applyFont="1" applyFill="1" applyBorder="1" applyAlignment="1">
      <alignment horizontal="left" vertical="top" wrapText="1"/>
    </xf>
    <xf numFmtId="165" fontId="34" fillId="0" borderId="1" xfId="6" applyNumberFormat="1" applyFont="1" applyFill="1" applyBorder="1" applyAlignment="1">
      <alignment horizontal="left" vertical="top" wrapText="1"/>
    </xf>
    <xf numFmtId="0" fontId="29" fillId="0" borderId="1" xfId="0" applyFont="1" applyBorder="1" applyAlignment="1">
      <alignment vertical="center"/>
    </xf>
    <xf numFmtId="0" fontId="18" fillId="10" borderId="9" xfId="0" applyFont="1" applyFill="1" applyBorder="1" applyAlignment="1">
      <alignment horizontal="center"/>
    </xf>
    <xf numFmtId="0" fontId="18" fillId="10" borderId="10" xfId="0" applyFont="1" applyFill="1" applyBorder="1" applyAlignment="1">
      <alignment horizontal="center"/>
    </xf>
    <xf numFmtId="0" fontId="18" fillId="10" borderId="11" xfId="0" applyFont="1" applyFill="1" applyBorder="1" applyAlignment="1">
      <alignment horizontal="center"/>
    </xf>
    <xf numFmtId="49" fontId="17" fillId="12" borderId="9" xfId="2" applyNumberFormat="1" applyFont="1" applyFill="1" applyBorder="1" applyAlignment="1">
      <alignment horizontal="center" wrapText="1"/>
    </xf>
    <xf numFmtId="49" fontId="17" fillId="12" borderId="10" xfId="2" applyNumberFormat="1" applyFont="1" applyFill="1" applyBorder="1" applyAlignment="1">
      <alignment horizontal="center" wrapText="1"/>
    </xf>
    <xf numFmtId="49" fontId="17" fillId="12" borderId="11" xfId="2" applyNumberFormat="1" applyFont="1" applyFill="1" applyBorder="1" applyAlignment="1">
      <alignment horizontal="center" wrapText="1"/>
    </xf>
    <xf numFmtId="49" fontId="6" fillId="0" borderId="0" xfId="2" applyNumberFormat="1" applyFont="1" applyAlignment="1">
      <alignment horizontal="center"/>
    </xf>
    <xf numFmtId="0" fontId="17" fillId="10" borderId="9" xfId="2" applyFont="1" applyFill="1" applyBorder="1" applyAlignment="1">
      <alignment horizontal="center" vertical="center" wrapText="1"/>
    </xf>
    <xf numFmtId="0" fontId="17" fillId="10" borderId="10" xfId="2" applyFont="1" applyFill="1" applyBorder="1" applyAlignment="1">
      <alignment horizontal="center" vertical="center" wrapText="1"/>
    </xf>
    <xf numFmtId="0" fontId="17" fillId="10" borderId="11" xfId="2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top" wrapText="1"/>
    </xf>
    <xf numFmtId="0" fontId="25" fillId="3" borderId="5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wrapText="1"/>
    </xf>
    <xf numFmtId="0" fontId="2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5" xfId="0" applyFont="1" applyFill="1" applyBorder="1" applyAlignment="1">
      <alignment horizontal="center" wrapText="1"/>
    </xf>
    <xf numFmtId="0" fontId="17" fillId="12" borderId="9" xfId="3" applyFont="1" applyFill="1" applyBorder="1" applyAlignment="1">
      <alignment horizontal="center"/>
    </xf>
    <xf numFmtId="0" fontId="17" fillId="12" borderId="10" xfId="3" applyFont="1" applyFill="1" applyBorder="1" applyAlignment="1">
      <alignment horizontal="center"/>
    </xf>
    <xf numFmtId="0" fontId="17" fillId="12" borderId="11" xfId="3" applyFont="1" applyFill="1" applyBorder="1" applyAlignment="1">
      <alignment horizontal="center"/>
    </xf>
    <xf numFmtId="0" fontId="17" fillId="10" borderId="9" xfId="3" applyFont="1" applyFill="1" applyBorder="1" applyAlignment="1">
      <alignment horizontal="center"/>
    </xf>
    <xf numFmtId="0" fontId="17" fillId="10" borderId="10" xfId="3" applyFont="1" applyFill="1" applyBorder="1" applyAlignment="1">
      <alignment horizontal="center"/>
    </xf>
    <xf numFmtId="0" fontId="17" fillId="10" borderId="11" xfId="3" applyFont="1" applyFill="1" applyBorder="1" applyAlignment="1">
      <alignment horizontal="center"/>
    </xf>
    <xf numFmtId="0" fontId="10" fillId="14" borderId="6" xfId="0" applyFont="1" applyFill="1" applyBorder="1" applyAlignment="1">
      <alignment horizontal="center" vertical="center" wrapText="1"/>
    </xf>
    <xf numFmtId="0" fontId="10" fillId="14" borderId="3" xfId="0" applyFont="1" applyFill="1" applyBorder="1" applyAlignment="1">
      <alignment horizontal="center" vertical="center" wrapText="1"/>
    </xf>
    <xf numFmtId="49" fontId="17" fillId="12" borderId="13" xfId="2" applyNumberFormat="1" applyFont="1" applyFill="1" applyBorder="1" applyAlignment="1">
      <alignment horizontal="center" wrapText="1"/>
    </xf>
    <xf numFmtId="49" fontId="17" fillId="12" borderId="14" xfId="2" applyNumberFormat="1" applyFont="1" applyFill="1" applyBorder="1" applyAlignment="1">
      <alignment horizontal="center" wrapText="1"/>
    </xf>
    <xf numFmtId="49" fontId="17" fillId="12" borderId="15" xfId="2" applyNumberFormat="1" applyFont="1" applyFill="1" applyBorder="1" applyAlignment="1">
      <alignment horizontal="center" wrapText="1"/>
    </xf>
    <xf numFmtId="0" fontId="19" fillId="10" borderId="9" xfId="0" applyFont="1" applyFill="1" applyBorder="1" applyAlignment="1">
      <alignment horizontal="center"/>
    </xf>
    <xf numFmtId="0" fontId="19" fillId="10" borderId="10" xfId="0" applyFont="1" applyFill="1" applyBorder="1" applyAlignment="1">
      <alignment horizontal="center"/>
    </xf>
    <xf numFmtId="0" fontId="19" fillId="10" borderId="11" xfId="0" applyFont="1" applyFill="1" applyBorder="1" applyAlignment="1">
      <alignment horizontal="center"/>
    </xf>
    <xf numFmtId="165" fontId="31" fillId="0" borderId="4" xfId="6" applyNumberFormat="1" applyFont="1" applyFill="1" applyBorder="1" applyAlignment="1">
      <alignment vertical="center"/>
    </xf>
    <xf numFmtId="165" fontId="31" fillId="10" borderId="1" xfId="6" applyNumberFormat="1" applyFont="1" applyFill="1" applyBorder="1" applyAlignment="1">
      <alignment vertical="center" wrapText="1"/>
    </xf>
    <xf numFmtId="165" fontId="35" fillId="0" borderId="1" xfId="6" applyNumberFormat="1" applyFont="1" applyFill="1" applyBorder="1" applyAlignment="1">
      <alignment vertical="center" wrapText="1"/>
    </xf>
    <xf numFmtId="165" fontId="31" fillId="0" borderId="1" xfId="6" applyNumberFormat="1" applyFont="1" applyFill="1" applyBorder="1" applyAlignment="1">
      <alignment vertical="center" wrapText="1"/>
    </xf>
    <xf numFmtId="165" fontId="31" fillId="7" borderId="1" xfId="6" applyNumberFormat="1" applyFont="1" applyFill="1" applyBorder="1" applyAlignment="1">
      <alignment vertical="center" wrapText="1"/>
    </xf>
    <xf numFmtId="1" fontId="36" fillId="0" borderId="1" xfId="7" applyNumberFormat="1" applyFont="1" applyFill="1" applyBorder="1" applyAlignment="1">
      <alignment vertical="center" wrapText="1"/>
    </xf>
    <xf numFmtId="165" fontId="36" fillId="0" borderId="1" xfId="6" applyNumberFormat="1" applyFont="1" applyFill="1" applyBorder="1" applyAlignment="1">
      <alignment vertical="center" wrapText="1"/>
    </xf>
    <xf numFmtId="165" fontId="37" fillId="0" borderId="1" xfId="6" applyNumberFormat="1" applyFont="1" applyFill="1" applyBorder="1" applyAlignment="1">
      <alignment vertical="center" wrapText="1"/>
    </xf>
    <xf numFmtId="0" fontId="38" fillId="0" borderId="0" xfId="0" applyFont="1"/>
    <xf numFmtId="0" fontId="39" fillId="10" borderId="1" xfId="0" applyFont="1" applyFill="1" applyBorder="1" applyAlignment="1">
      <alignment horizontal="center" vertical="center" wrapText="1"/>
    </xf>
    <xf numFmtId="165" fontId="39" fillId="17" borderId="1" xfId="0" applyNumberFormat="1" applyFont="1" applyFill="1" applyBorder="1" applyAlignment="1">
      <alignment vertical="center"/>
    </xf>
  </cellXfs>
  <cellStyles count="8">
    <cellStyle name="Comma" xfId="6" builtinId="3"/>
    <cellStyle name="Good" xfId="1" builtinId="26"/>
    <cellStyle name="Normal" xfId="0" builtinId="0"/>
    <cellStyle name="Normal 2" xfId="2"/>
    <cellStyle name="Normal 3" xfId="4"/>
    <cellStyle name="Normal 4" xfId="5"/>
    <cellStyle name="Normal 6_SITUATIE SOMERI GTZ - FORMAT MARE ianuarie 2" xfId="3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B7" sqref="B7:I7"/>
    </sheetView>
  </sheetViews>
  <sheetFormatPr defaultRowHeight="15" x14ac:dyDescent="0.25"/>
  <cols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7.28515625" customWidth="1"/>
    <col min="7" max="7" width="14.28515625" customWidth="1"/>
    <col min="8" max="8" width="15.5703125" customWidth="1"/>
    <col min="9" max="9" width="10.28515625" customWidth="1"/>
  </cols>
  <sheetData>
    <row r="1" spans="1:10" ht="15.75" thickBot="1" x14ac:dyDescent="0.3"/>
    <row r="2" spans="1:10" ht="16.5" thickBot="1" x14ac:dyDescent="0.3">
      <c r="D2" s="94" t="s">
        <v>148</v>
      </c>
      <c r="E2" s="95"/>
      <c r="F2" s="95"/>
      <c r="G2" s="95"/>
      <c r="H2" s="96"/>
    </row>
    <row r="3" spans="1:10" ht="15.75" thickBot="1" x14ac:dyDescent="0.3"/>
    <row r="4" spans="1:10" ht="16.5" customHeight="1" thickBot="1" x14ac:dyDescent="0.3">
      <c r="D4" s="22"/>
      <c r="E4" s="97" t="s">
        <v>195</v>
      </c>
      <c r="F4" s="98"/>
      <c r="G4" s="99"/>
      <c r="H4" s="22"/>
      <c r="I4" s="22"/>
      <c r="J4" s="22"/>
    </row>
    <row r="5" spans="1:10" ht="16.5" customHeight="1" x14ac:dyDescent="0.25">
      <c r="D5" s="22"/>
      <c r="E5" s="22"/>
      <c r="F5" s="22"/>
      <c r="G5" s="22"/>
      <c r="H5" s="22"/>
      <c r="I5" s="22"/>
      <c r="J5" s="22"/>
    </row>
    <row r="6" spans="1:10" ht="63" x14ac:dyDescent="0.25">
      <c r="A6" s="36" t="s">
        <v>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</row>
    <row r="7" spans="1:10" ht="15.75" x14ac:dyDescent="0.25">
      <c r="A7" s="38" t="s">
        <v>9</v>
      </c>
      <c r="B7" s="39">
        <v>4074</v>
      </c>
      <c r="C7" s="40">
        <v>2061</v>
      </c>
      <c r="D7" s="39">
        <v>1519</v>
      </c>
      <c r="E7" s="39">
        <v>2555</v>
      </c>
      <c r="F7" s="39">
        <v>1502</v>
      </c>
      <c r="G7" s="41">
        <v>1.5264143874110154</v>
      </c>
      <c r="H7" s="41">
        <v>1.6893442622950821</v>
      </c>
      <c r="I7" s="41">
        <v>1.3892339544513457</v>
      </c>
    </row>
    <row r="10" spans="1:10" ht="17.25" x14ac:dyDescent="0.35">
      <c r="A10" s="1"/>
      <c r="B10" s="2"/>
      <c r="C10" s="2"/>
      <c r="D10" s="100"/>
      <c r="E10" s="100"/>
      <c r="F10" s="100"/>
      <c r="G10" s="100"/>
      <c r="H10" s="1"/>
      <c r="I10" s="1"/>
    </row>
    <row r="11" spans="1:10" ht="15.75" x14ac:dyDescent="0.3">
      <c r="A11" s="1"/>
      <c r="B11" s="1"/>
      <c r="C11" s="1"/>
      <c r="D11" s="1"/>
      <c r="E11" s="1"/>
      <c r="F11" s="1"/>
      <c r="G11" s="1"/>
      <c r="H11" s="1"/>
      <c r="I11" s="1"/>
    </row>
  </sheetData>
  <protectedRanges>
    <protectedRange sqref="B7:F7" name="Zonă1_1"/>
  </protectedRanges>
  <mergeCells count="3">
    <mergeCell ref="D2:H2"/>
    <mergeCell ref="E4:G4"/>
    <mergeCell ref="D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"/>
  <sheetViews>
    <sheetView workbookViewId="0">
      <selection activeCell="C8" sqref="C8:R8"/>
    </sheetView>
  </sheetViews>
  <sheetFormatPr defaultRowHeight="15" x14ac:dyDescent="0.25"/>
  <cols>
    <col min="3" max="3" width="10.7109375" customWidth="1"/>
    <col min="4" max="4" width="12" customWidth="1"/>
    <col min="5" max="5" width="11.85546875" customWidth="1"/>
    <col min="6" max="6" width="10.85546875" customWidth="1"/>
    <col min="7" max="7" width="10.5703125" customWidth="1"/>
    <col min="8" max="8" width="11.140625" customWidth="1"/>
  </cols>
  <sheetData>
    <row r="1" spans="2:18" ht="15.75" thickBot="1" x14ac:dyDescent="0.3"/>
    <row r="2" spans="2:18" ht="18.75" customHeight="1" thickBot="1" x14ac:dyDescent="0.3">
      <c r="C2" s="101" t="s">
        <v>147</v>
      </c>
      <c r="D2" s="102"/>
      <c r="E2" s="102"/>
      <c r="F2" s="102"/>
      <c r="G2" s="102"/>
      <c r="H2" s="102"/>
      <c r="I2" s="102"/>
      <c r="J2" s="102"/>
      <c r="K2" s="103"/>
    </row>
    <row r="3" spans="2:18" s="19" customFormat="1" ht="18.75" customHeight="1" thickBot="1" x14ac:dyDescent="0.3">
      <c r="C3" s="20"/>
      <c r="D3" s="21"/>
      <c r="E3" s="21"/>
      <c r="F3" s="21"/>
      <c r="G3" s="21"/>
      <c r="H3" s="21"/>
      <c r="I3" s="21"/>
      <c r="J3" s="21"/>
      <c r="K3" s="20"/>
    </row>
    <row r="4" spans="2:18" ht="18" customHeight="1" thickBot="1" x14ac:dyDescent="0.35">
      <c r="C4" s="2"/>
      <c r="D4" s="97" t="s">
        <v>195</v>
      </c>
      <c r="E4" s="98"/>
      <c r="F4" s="98"/>
      <c r="G4" s="98"/>
      <c r="H4" s="98"/>
      <c r="I4" s="98"/>
      <c r="J4" s="99"/>
    </row>
    <row r="5" spans="2:18" ht="15.75" x14ac:dyDescent="0.3">
      <c r="C5" s="1"/>
      <c r="D5" s="1"/>
      <c r="E5" s="1"/>
      <c r="F5" s="1"/>
      <c r="G5" s="1"/>
      <c r="H5" s="1"/>
      <c r="I5" s="1"/>
      <c r="J5" s="1"/>
    </row>
    <row r="6" spans="2:18" ht="29.25" customHeight="1" x14ac:dyDescent="0.25">
      <c r="B6" s="109" t="s">
        <v>0</v>
      </c>
      <c r="C6" s="104" t="s">
        <v>10</v>
      </c>
      <c r="D6" s="104" t="s">
        <v>11</v>
      </c>
      <c r="E6" s="106" t="s">
        <v>149</v>
      </c>
      <c r="F6" s="106"/>
      <c r="G6" s="107" t="s">
        <v>150</v>
      </c>
      <c r="H6" s="107"/>
      <c r="I6" s="108" t="s">
        <v>151</v>
      </c>
      <c r="J6" s="108"/>
      <c r="K6" s="106" t="s">
        <v>152</v>
      </c>
      <c r="L6" s="106"/>
      <c r="M6" s="108" t="s">
        <v>153</v>
      </c>
      <c r="N6" s="108"/>
      <c r="O6" s="108" t="s">
        <v>154</v>
      </c>
      <c r="P6" s="108"/>
      <c r="Q6" s="108" t="s">
        <v>155</v>
      </c>
      <c r="R6" s="108"/>
    </row>
    <row r="7" spans="2:18" ht="47.25" x14ac:dyDescent="0.25">
      <c r="B7" s="110"/>
      <c r="C7" s="105"/>
      <c r="D7" s="105"/>
      <c r="E7" s="43" t="s">
        <v>10</v>
      </c>
      <c r="F7" s="43" t="s">
        <v>11</v>
      </c>
      <c r="G7" s="43" t="s">
        <v>10</v>
      </c>
      <c r="H7" s="43" t="s">
        <v>11</v>
      </c>
      <c r="I7" s="43" t="s">
        <v>10</v>
      </c>
      <c r="J7" s="43" t="s">
        <v>11</v>
      </c>
      <c r="K7" s="43" t="s">
        <v>10</v>
      </c>
      <c r="L7" s="43" t="s">
        <v>11</v>
      </c>
      <c r="M7" s="43" t="s">
        <v>10</v>
      </c>
      <c r="N7" s="43" t="s">
        <v>11</v>
      </c>
      <c r="O7" s="43" t="s">
        <v>10</v>
      </c>
      <c r="P7" s="43" t="s">
        <v>11</v>
      </c>
      <c r="Q7" s="43" t="s">
        <v>10</v>
      </c>
      <c r="R7" s="43" t="s">
        <v>11</v>
      </c>
    </row>
    <row r="8" spans="2:18" ht="15.75" x14ac:dyDescent="0.25">
      <c r="B8" s="45" t="s">
        <v>9</v>
      </c>
      <c r="C8" s="42">
        <v>4074</v>
      </c>
      <c r="D8" s="42">
        <v>2061</v>
      </c>
      <c r="E8" s="44">
        <v>1827</v>
      </c>
      <c r="F8" s="44">
        <v>854</v>
      </c>
      <c r="G8" s="44">
        <v>1031</v>
      </c>
      <c r="H8" s="44">
        <v>524</v>
      </c>
      <c r="I8" s="44">
        <v>439</v>
      </c>
      <c r="J8" s="44">
        <v>249</v>
      </c>
      <c r="K8" s="44">
        <v>571</v>
      </c>
      <c r="L8" s="44">
        <v>207</v>
      </c>
      <c r="M8" s="44">
        <v>658</v>
      </c>
      <c r="N8" s="44">
        <v>367</v>
      </c>
      <c r="O8" s="44">
        <v>206</v>
      </c>
      <c r="P8" s="44">
        <v>125</v>
      </c>
      <c r="Q8" s="44">
        <v>373</v>
      </c>
      <c r="R8" s="44">
        <v>259</v>
      </c>
    </row>
  </sheetData>
  <mergeCells count="12">
    <mergeCell ref="B6:B7"/>
    <mergeCell ref="K6:L6"/>
    <mergeCell ref="M6:N6"/>
    <mergeCell ref="O6:P6"/>
    <mergeCell ref="Q6:R6"/>
    <mergeCell ref="C2:K2"/>
    <mergeCell ref="D4:J4"/>
    <mergeCell ref="C6:C7"/>
    <mergeCell ref="D6:D7"/>
    <mergeCell ref="E6:F6"/>
    <mergeCell ref="G6:H6"/>
    <mergeCell ref="I6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workbookViewId="0">
      <selection activeCell="C8" sqref="C8:I9"/>
    </sheetView>
  </sheetViews>
  <sheetFormatPr defaultRowHeight="15" x14ac:dyDescent="0.25"/>
  <cols>
    <col min="2" max="2" width="33.42578125" customWidth="1"/>
    <col min="3" max="3" width="10.5703125" customWidth="1"/>
    <col min="4" max="4" width="11.85546875" customWidth="1"/>
    <col min="5" max="5" width="12.140625" customWidth="1"/>
    <col min="6" max="6" width="13.42578125" customWidth="1"/>
    <col min="7" max="7" width="12.42578125" customWidth="1"/>
    <col min="8" max="8" width="11.140625" customWidth="1"/>
    <col min="9" max="9" width="13.7109375" customWidth="1"/>
  </cols>
  <sheetData>
    <row r="2" spans="2:9" ht="15.75" thickBot="1" x14ac:dyDescent="0.3"/>
    <row r="3" spans="2:9" ht="18" customHeight="1" thickBot="1" x14ac:dyDescent="0.3">
      <c r="B3" s="101" t="s">
        <v>146</v>
      </c>
      <c r="C3" s="102"/>
      <c r="D3" s="102"/>
      <c r="E3" s="102"/>
      <c r="F3" s="102"/>
      <c r="G3" s="102"/>
      <c r="H3" s="102"/>
      <c r="I3" s="103"/>
    </row>
    <row r="4" spans="2:9" s="23" customFormat="1" ht="18" customHeight="1" thickBot="1" x14ac:dyDescent="0.3">
      <c r="B4" s="20"/>
      <c r="C4" s="21"/>
      <c r="D4" s="21"/>
      <c r="E4" s="21"/>
      <c r="F4" s="21"/>
      <c r="G4" s="21"/>
      <c r="H4" s="21"/>
      <c r="I4" s="21"/>
    </row>
    <row r="5" spans="2:9" ht="18" customHeight="1" thickBot="1" x14ac:dyDescent="0.4">
      <c r="B5" s="3"/>
      <c r="C5" s="97" t="s">
        <v>195</v>
      </c>
      <c r="D5" s="98"/>
      <c r="E5" s="98"/>
      <c r="F5" s="98"/>
      <c r="G5" s="98"/>
      <c r="H5" s="99"/>
      <c r="I5" s="24"/>
    </row>
    <row r="6" spans="2:9" ht="18" x14ac:dyDescent="0.35">
      <c r="B6" s="3"/>
      <c r="C6" s="3"/>
      <c r="D6" s="3"/>
      <c r="E6" s="3"/>
      <c r="F6" s="3"/>
      <c r="G6" s="3"/>
      <c r="H6" s="3"/>
      <c r="I6" s="3"/>
    </row>
    <row r="7" spans="2:9" ht="15.75" x14ac:dyDescent="0.25">
      <c r="B7" s="46" t="s">
        <v>12</v>
      </c>
      <c r="C7" s="47" t="s">
        <v>13</v>
      </c>
      <c r="D7" s="47" t="s">
        <v>14</v>
      </c>
      <c r="E7" s="47" t="s">
        <v>15</v>
      </c>
      <c r="F7" s="47" t="s">
        <v>16</v>
      </c>
      <c r="G7" s="47" t="s">
        <v>17</v>
      </c>
      <c r="H7" s="47" t="s">
        <v>18</v>
      </c>
      <c r="I7" s="47" t="s">
        <v>19</v>
      </c>
    </row>
    <row r="8" spans="2:9" s="73" customFormat="1" ht="23.25" customHeight="1" x14ac:dyDescent="0.25">
      <c r="B8" s="70" t="s">
        <v>80</v>
      </c>
      <c r="C8" s="71">
        <v>4074</v>
      </c>
      <c r="D8" s="72">
        <v>522</v>
      </c>
      <c r="E8" s="72">
        <v>242</v>
      </c>
      <c r="F8" s="72">
        <v>805</v>
      </c>
      <c r="G8" s="72">
        <v>1120</v>
      </c>
      <c r="H8" s="72">
        <v>739</v>
      </c>
      <c r="I8" s="72">
        <v>646</v>
      </c>
    </row>
    <row r="9" spans="2:9" ht="15.75" x14ac:dyDescent="0.25">
      <c r="B9" s="48" t="s">
        <v>20</v>
      </c>
      <c r="C9" s="49">
        <v>2061</v>
      </c>
      <c r="D9" s="57">
        <v>224</v>
      </c>
      <c r="E9" s="57">
        <v>125</v>
      </c>
      <c r="F9" s="57">
        <v>426</v>
      </c>
      <c r="G9" s="57">
        <v>613</v>
      </c>
      <c r="H9" s="57">
        <v>419</v>
      </c>
      <c r="I9" s="57">
        <v>254</v>
      </c>
    </row>
  </sheetData>
  <mergeCells count="2">
    <mergeCell ref="C5:H5"/>
    <mergeCell ref="B3:I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1"/>
  <sheetViews>
    <sheetView workbookViewId="0">
      <selection activeCell="F20" sqref="F20"/>
    </sheetView>
  </sheetViews>
  <sheetFormatPr defaultRowHeight="15" x14ac:dyDescent="0.25"/>
  <sheetData>
    <row r="2" spans="2:13" ht="15.75" thickBot="1" x14ac:dyDescent="0.3"/>
    <row r="3" spans="2:13" ht="16.5" thickBot="1" x14ac:dyDescent="0.3">
      <c r="B3" s="114" t="s">
        <v>145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6"/>
    </row>
    <row r="4" spans="2:13" ht="18.75" thickBot="1" x14ac:dyDescent="0.4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8.75" thickBot="1" x14ac:dyDescent="0.4">
      <c r="B5" s="4"/>
      <c r="C5" s="5"/>
      <c r="D5" s="5"/>
      <c r="E5" s="5"/>
      <c r="F5" s="111" t="s">
        <v>196</v>
      </c>
      <c r="G5" s="112"/>
      <c r="H5" s="113"/>
      <c r="I5" s="5"/>
      <c r="J5" s="5"/>
      <c r="K5" s="5"/>
      <c r="L5" s="5"/>
      <c r="M5" s="5"/>
    </row>
    <row r="6" spans="2:13" ht="18" x14ac:dyDescent="0.35">
      <c r="B6" s="4"/>
      <c r="C6" s="5"/>
      <c r="D6" s="5"/>
      <c r="E6" s="5"/>
      <c r="F6" s="5"/>
      <c r="G6" s="5"/>
      <c r="H6" s="5"/>
      <c r="I6" s="5"/>
      <c r="J6" s="5"/>
      <c r="K6" s="6"/>
      <c r="L6" s="5"/>
      <c r="M6" s="5"/>
    </row>
    <row r="7" spans="2:13" ht="18" x14ac:dyDescent="0.35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ht="31.5" x14ac:dyDescent="0.25">
      <c r="B8" s="50"/>
      <c r="C8" s="51" t="s">
        <v>10</v>
      </c>
      <c r="D8" s="51" t="s">
        <v>21</v>
      </c>
      <c r="E8" s="51" t="s">
        <v>22</v>
      </c>
      <c r="F8" s="51" t="s">
        <v>23</v>
      </c>
      <c r="G8" s="51" t="s">
        <v>24</v>
      </c>
      <c r="H8" s="51" t="s">
        <v>25</v>
      </c>
      <c r="I8" s="51" t="s">
        <v>26</v>
      </c>
      <c r="J8" s="51" t="s">
        <v>27</v>
      </c>
      <c r="K8" s="51" t="s">
        <v>28</v>
      </c>
      <c r="L8" s="51" t="s">
        <v>29</v>
      </c>
      <c r="M8" s="51" t="s">
        <v>30</v>
      </c>
    </row>
    <row r="9" spans="2:13" ht="15.75" x14ac:dyDescent="0.25">
      <c r="B9" s="54" t="s">
        <v>13</v>
      </c>
      <c r="C9" s="52">
        <v>4074</v>
      </c>
      <c r="D9" s="55">
        <v>1538</v>
      </c>
      <c r="E9" s="55">
        <v>1708</v>
      </c>
      <c r="F9" s="55">
        <v>342</v>
      </c>
      <c r="G9" s="55">
        <v>483</v>
      </c>
      <c r="H9" s="55">
        <v>0</v>
      </c>
      <c r="I9" s="55">
        <v>1</v>
      </c>
      <c r="J9" s="55">
        <v>1</v>
      </c>
      <c r="K9" s="55">
        <v>1</v>
      </c>
      <c r="L9" s="55">
        <v>0</v>
      </c>
      <c r="M9" s="55">
        <v>0</v>
      </c>
    </row>
    <row r="10" spans="2:13" ht="15.75" x14ac:dyDescent="0.25">
      <c r="B10" s="53" t="s">
        <v>31</v>
      </c>
      <c r="C10" s="44">
        <v>2061</v>
      </c>
      <c r="D10" s="56">
        <v>766</v>
      </c>
      <c r="E10" s="56">
        <v>848</v>
      </c>
      <c r="F10" s="56">
        <v>196</v>
      </c>
      <c r="G10" s="56">
        <v>250</v>
      </c>
      <c r="H10" s="56">
        <v>0</v>
      </c>
      <c r="I10" s="56">
        <v>0</v>
      </c>
      <c r="J10" s="56">
        <v>0</v>
      </c>
      <c r="K10" s="56">
        <v>1</v>
      </c>
      <c r="L10" s="56">
        <v>0</v>
      </c>
      <c r="M10" s="56">
        <v>0</v>
      </c>
    </row>
    <row r="11" spans="2:13" ht="15.75" x14ac:dyDescent="0.25">
      <c r="B11" s="53" t="s">
        <v>32</v>
      </c>
      <c r="C11" s="44">
        <v>2013</v>
      </c>
      <c r="D11" s="56">
        <v>772</v>
      </c>
      <c r="E11" s="56">
        <v>860</v>
      </c>
      <c r="F11" s="56">
        <v>146</v>
      </c>
      <c r="G11" s="56">
        <v>233</v>
      </c>
      <c r="H11" s="56">
        <v>0</v>
      </c>
      <c r="I11" s="56">
        <v>1</v>
      </c>
      <c r="J11" s="56">
        <v>1</v>
      </c>
      <c r="K11" s="56">
        <v>0</v>
      </c>
      <c r="L11" s="56">
        <v>0</v>
      </c>
      <c r="M11" s="56">
        <v>0</v>
      </c>
    </row>
  </sheetData>
  <mergeCells count="2">
    <mergeCell ref="F5:H5"/>
    <mergeCell ref="B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13" workbookViewId="0">
      <selection activeCell="E19" sqref="E19"/>
    </sheetView>
  </sheetViews>
  <sheetFormatPr defaultRowHeight="20.100000000000001" customHeight="1" x14ac:dyDescent="0.25"/>
  <cols>
    <col min="1" max="1" width="6.42578125" customWidth="1"/>
    <col min="2" max="2" width="30.28515625" customWidth="1"/>
  </cols>
  <sheetData>
    <row r="1" spans="1:8" ht="20.100000000000001" customHeight="1" thickBot="1" x14ac:dyDescent="0.3"/>
    <row r="2" spans="1:8" ht="20.100000000000001" customHeight="1" thickBot="1" x14ac:dyDescent="0.3">
      <c r="A2" s="7"/>
      <c r="B2" s="122" t="s">
        <v>144</v>
      </c>
      <c r="C2" s="123"/>
      <c r="D2" s="123"/>
      <c r="E2" s="123"/>
      <c r="F2" s="123"/>
      <c r="G2" s="124"/>
    </row>
    <row r="3" spans="1:8" s="23" customFormat="1" ht="20.100000000000001" customHeight="1" thickBot="1" x14ac:dyDescent="0.3">
      <c r="A3" s="25"/>
      <c r="B3" s="26"/>
      <c r="C3" s="27"/>
      <c r="D3" s="27"/>
      <c r="E3" s="27"/>
      <c r="F3" s="26"/>
      <c r="G3" s="26"/>
    </row>
    <row r="4" spans="1:8" ht="20.100000000000001" customHeight="1" thickBot="1" x14ac:dyDescent="0.3">
      <c r="C4" s="119" t="s">
        <v>196</v>
      </c>
      <c r="D4" s="120"/>
      <c r="E4" s="121"/>
    </row>
    <row r="6" spans="1:8" ht="30" customHeight="1" x14ac:dyDescent="0.25">
      <c r="A6" s="28" t="s">
        <v>9</v>
      </c>
      <c r="B6" s="28" t="s">
        <v>33</v>
      </c>
      <c r="C6" s="29" t="s">
        <v>34</v>
      </c>
      <c r="D6" s="29" t="s">
        <v>35</v>
      </c>
      <c r="E6" s="29" t="s">
        <v>36</v>
      </c>
      <c r="F6" s="29" t="s">
        <v>35</v>
      </c>
      <c r="G6" s="29" t="s">
        <v>37</v>
      </c>
      <c r="H6" s="29" t="s">
        <v>38</v>
      </c>
    </row>
    <row r="7" spans="1:8" ht="20.100000000000001" customHeight="1" x14ac:dyDescent="0.25">
      <c r="A7" s="117" t="s">
        <v>39</v>
      </c>
      <c r="B7" s="118"/>
      <c r="C7" s="34">
        <v>393596</v>
      </c>
      <c r="D7" s="34">
        <v>195772</v>
      </c>
      <c r="E7" s="34">
        <v>4074</v>
      </c>
      <c r="F7" s="34">
        <v>2061</v>
      </c>
      <c r="G7" s="35">
        <v>1.0350714946290104E-2</v>
      </c>
      <c r="H7" s="35">
        <v>1.0527552458982898E-2</v>
      </c>
    </row>
    <row r="8" spans="1:8" ht="20.100000000000001" customHeight="1" x14ac:dyDescent="0.25">
      <c r="A8" s="30"/>
      <c r="B8" s="31" t="s">
        <v>40</v>
      </c>
      <c r="C8" s="58">
        <v>211698</v>
      </c>
      <c r="D8" s="58">
        <v>109396</v>
      </c>
      <c r="E8" s="58">
        <v>1096</v>
      </c>
      <c r="F8" s="58">
        <v>641</v>
      </c>
      <c r="G8" s="59">
        <v>5.1771863692618731E-3</v>
      </c>
      <c r="H8" s="59">
        <v>5.8594464148597758E-3</v>
      </c>
    </row>
    <row r="9" spans="1:8" ht="20.100000000000001" customHeight="1" x14ac:dyDescent="0.25">
      <c r="A9" s="8">
        <v>1</v>
      </c>
      <c r="B9" s="9" t="s">
        <v>41</v>
      </c>
      <c r="C9" s="60">
        <v>149368</v>
      </c>
      <c r="D9" s="60">
        <v>78090</v>
      </c>
      <c r="E9" s="60">
        <v>586</v>
      </c>
      <c r="F9" s="60">
        <v>383</v>
      </c>
      <c r="G9" s="61">
        <v>3.9231964008355205E-3</v>
      </c>
      <c r="H9" s="61">
        <v>4.9045972595722883E-3</v>
      </c>
    </row>
    <row r="10" spans="1:8" ht="20.100000000000001" customHeight="1" x14ac:dyDescent="0.25">
      <c r="A10" s="8">
        <v>2</v>
      </c>
      <c r="B10" s="9" t="s">
        <v>136</v>
      </c>
      <c r="C10" s="60">
        <v>7385</v>
      </c>
      <c r="D10" s="60">
        <v>3856</v>
      </c>
      <c r="E10" s="60">
        <v>65</v>
      </c>
      <c r="F10" s="60">
        <v>29</v>
      </c>
      <c r="G10" s="61">
        <v>8.8016249153689916E-3</v>
      </c>
      <c r="H10" s="61">
        <v>7.5207468879668051E-3</v>
      </c>
    </row>
    <row r="11" spans="1:8" ht="20.100000000000001" customHeight="1" x14ac:dyDescent="0.25">
      <c r="A11" s="8">
        <v>3</v>
      </c>
      <c r="B11" s="9" t="s">
        <v>42</v>
      </c>
      <c r="C11" s="60">
        <v>12183</v>
      </c>
      <c r="D11" s="60">
        <v>6183</v>
      </c>
      <c r="E11" s="60">
        <v>92</v>
      </c>
      <c r="F11" s="60">
        <v>39</v>
      </c>
      <c r="G11" s="61">
        <v>7.5515061971599771E-3</v>
      </c>
      <c r="H11" s="61">
        <v>6.3076176613294519E-3</v>
      </c>
    </row>
    <row r="12" spans="1:8" ht="20.100000000000001" customHeight="1" x14ac:dyDescent="0.25">
      <c r="A12" s="8">
        <v>4</v>
      </c>
      <c r="B12" s="9" t="s">
        <v>43</v>
      </c>
      <c r="C12" s="60">
        <v>12619</v>
      </c>
      <c r="D12" s="60">
        <v>6316</v>
      </c>
      <c r="E12" s="60">
        <v>58</v>
      </c>
      <c r="F12" s="60">
        <v>30</v>
      </c>
      <c r="G12" s="61">
        <v>4.5962437594104129E-3</v>
      </c>
      <c r="H12" s="61">
        <v>4.7498416719442688E-3</v>
      </c>
    </row>
    <row r="13" spans="1:8" ht="20.100000000000001" customHeight="1" x14ac:dyDescent="0.25">
      <c r="A13" s="8">
        <v>5</v>
      </c>
      <c r="B13" s="9" t="s">
        <v>137</v>
      </c>
      <c r="C13" s="60">
        <v>7236</v>
      </c>
      <c r="D13" s="60">
        <v>3608</v>
      </c>
      <c r="E13" s="60">
        <v>95</v>
      </c>
      <c r="F13" s="60">
        <v>58</v>
      </c>
      <c r="G13" s="61">
        <v>1.3128800442233277E-2</v>
      </c>
      <c r="H13" s="61">
        <v>1.6075388026607539E-2</v>
      </c>
    </row>
    <row r="14" spans="1:8" ht="20.100000000000001" customHeight="1" x14ac:dyDescent="0.25">
      <c r="A14" s="8">
        <v>6</v>
      </c>
      <c r="B14" s="9" t="s">
        <v>138</v>
      </c>
      <c r="C14" s="60">
        <v>1416</v>
      </c>
      <c r="D14" s="60">
        <v>692</v>
      </c>
      <c r="E14" s="60">
        <v>13</v>
      </c>
      <c r="F14" s="60">
        <v>6</v>
      </c>
      <c r="G14" s="61">
        <v>9.1807909604519778E-3</v>
      </c>
      <c r="H14" s="61">
        <v>8.670520231213872E-3</v>
      </c>
    </row>
    <row r="15" spans="1:8" ht="20.100000000000001" customHeight="1" x14ac:dyDescent="0.25">
      <c r="A15" s="8">
        <v>7</v>
      </c>
      <c r="B15" s="9" t="s">
        <v>139</v>
      </c>
      <c r="C15" s="60">
        <v>7841</v>
      </c>
      <c r="D15" s="60">
        <v>3817</v>
      </c>
      <c r="E15" s="60">
        <v>88</v>
      </c>
      <c r="F15" s="60">
        <v>48</v>
      </c>
      <c r="G15" s="61">
        <v>1.1223058283382222E-2</v>
      </c>
      <c r="H15" s="61">
        <v>1.2575320932669635E-2</v>
      </c>
    </row>
    <row r="16" spans="1:8" ht="20.100000000000001" customHeight="1" x14ac:dyDescent="0.25">
      <c r="A16" s="8">
        <v>8</v>
      </c>
      <c r="B16" s="9" t="s">
        <v>140</v>
      </c>
      <c r="C16" s="60">
        <v>5011</v>
      </c>
      <c r="D16" s="60">
        <v>2544</v>
      </c>
      <c r="E16" s="12">
        <v>41</v>
      </c>
      <c r="F16" s="12">
        <v>21</v>
      </c>
      <c r="G16" s="61">
        <v>8.1819996008780684E-3</v>
      </c>
      <c r="H16" s="61">
        <v>8.2547169811320754E-3</v>
      </c>
    </row>
    <row r="17" spans="1:8" ht="20.100000000000001" customHeight="1" x14ac:dyDescent="0.25">
      <c r="A17" s="8">
        <v>9</v>
      </c>
      <c r="B17" s="9" t="s">
        <v>141</v>
      </c>
      <c r="C17" s="60">
        <v>7210</v>
      </c>
      <c r="D17" s="60">
        <v>3583</v>
      </c>
      <c r="E17" s="60">
        <v>40</v>
      </c>
      <c r="F17" s="60">
        <v>17</v>
      </c>
      <c r="G17" s="61">
        <v>5.5478502080443829E-3</v>
      </c>
      <c r="H17" s="61">
        <v>4.7446274072006694E-3</v>
      </c>
    </row>
    <row r="18" spans="1:8" ht="20.100000000000001" customHeight="1" x14ac:dyDescent="0.25">
      <c r="A18" s="8">
        <v>10</v>
      </c>
      <c r="B18" s="9" t="s">
        <v>142</v>
      </c>
      <c r="C18" s="60">
        <v>1429</v>
      </c>
      <c r="D18" s="60">
        <v>707</v>
      </c>
      <c r="E18" s="60">
        <v>18</v>
      </c>
      <c r="F18" s="60">
        <v>10</v>
      </c>
      <c r="G18" s="61">
        <v>1.2596221133659902E-2</v>
      </c>
      <c r="H18" s="61">
        <v>1.4144271570014143E-2</v>
      </c>
    </row>
    <row r="19" spans="1:8" ht="20.100000000000001" customHeight="1" x14ac:dyDescent="0.25">
      <c r="A19" s="13"/>
      <c r="B19" s="28" t="s">
        <v>44</v>
      </c>
      <c r="C19" s="32">
        <v>181898</v>
      </c>
      <c r="D19" s="32">
        <v>86376</v>
      </c>
      <c r="E19" s="32">
        <v>2978</v>
      </c>
      <c r="F19" s="32">
        <v>1420</v>
      </c>
      <c r="G19" s="33">
        <v>1.637181277419213E-2</v>
      </c>
      <c r="H19" s="33">
        <v>1.6439751782902658E-2</v>
      </c>
    </row>
    <row r="20" spans="1:8" ht="20.100000000000001" customHeight="1" x14ac:dyDescent="0.25">
      <c r="A20" s="8">
        <v>11</v>
      </c>
      <c r="B20" s="9" t="s">
        <v>45</v>
      </c>
      <c r="C20" s="10">
        <v>1907</v>
      </c>
      <c r="D20" s="10">
        <v>886</v>
      </c>
      <c r="E20" s="14">
        <v>34</v>
      </c>
      <c r="F20" s="14">
        <v>19</v>
      </c>
      <c r="G20" s="11">
        <v>1.7829050865233349E-2</v>
      </c>
      <c r="H20" s="11">
        <v>2.144469525959368E-2</v>
      </c>
    </row>
    <row r="21" spans="1:8" ht="20.100000000000001" customHeight="1" x14ac:dyDescent="0.25">
      <c r="A21" s="8">
        <v>12</v>
      </c>
      <c r="B21" s="9" t="s">
        <v>81</v>
      </c>
      <c r="C21" s="10">
        <v>1989</v>
      </c>
      <c r="D21" s="10">
        <v>969</v>
      </c>
      <c r="E21" s="14">
        <v>32</v>
      </c>
      <c r="F21" s="14">
        <v>19</v>
      </c>
      <c r="G21" s="11">
        <v>1.6088486676721969E-2</v>
      </c>
      <c r="H21" s="11">
        <v>1.9607843137254902E-2</v>
      </c>
    </row>
    <row r="22" spans="1:8" ht="20.100000000000001" customHeight="1" x14ac:dyDescent="0.25">
      <c r="A22" s="8">
        <v>13</v>
      </c>
      <c r="B22" s="9" t="s">
        <v>82</v>
      </c>
      <c r="C22" s="10">
        <v>2358</v>
      </c>
      <c r="D22" s="10">
        <v>1103</v>
      </c>
      <c r="E22" s="14">
        <v>30</v>
      </c>
      <c r="F22" s="14">
        <v>21</v>
      </c>
      <c r="G22" s="11">
        <v>1.2722646310432569E-2</v>
      </c>
      <c r="H22" s="11">
        <v>1.9038984587488667E-2</v>
      </c>
    </row>
    <row r="23" spans="1:8" ht="20.100000000000001" customHeight="1" x14ac:dyDescent="0.25">
      <c r="A23" s="8">
        <v>14</v>
      </c>
      <c r="B23" s="9" t="s">
        <v>83</v>
      </c>
      <c r="C23" s="10">
        <v>1805</v>
      </c>
      <c r="D23" s="10">
        <v>869</v>
      </c>
      <c r="E23" s="14">
        <v>19</v>
      </c>
      <c r="F23" s="14">
        <v>12</v>
      </c>
      <c r="G23" s="11">
        <v>1.0526315789473684E-2</v>
      </c>
      <c r="H23" s="11">
        <v>1.3808975834292289E-2</v>
      </c>
    </row>
    <row r="24" spans="1:8" ht="20.100000000000001" customHeight="1" x14ac:dyDescent="0.25">
      <c r="A24" s="8">
        <v>15</v>
      </c>
      <c r="B24" s="9" t="s">
        <v>46</v>
      </c>
      <c r="C24" s="10">
        <v>2110</v>
      </c>
      <c r="D24" s="10">
        <v>1033</v>
      </c>
      <c r="E24" s="14">
        <v>86</v>
      </c>
      <c r="F24" s="14">
        <v>36</v>
      </c>
      <c r="G24" s="11">
        <v>4.0758293838862557E-2</v>
      </c>
      <c r="H24" s="11">
        <v>3.4849951597289451E-2</v>
      </c>
    </row>
    <row r="25" spans="1:8" ht="20.100000000000001" customHeight="1" x14ac:dyDescent="0.25">
      <c r="A25" s="8">
        <v>16</v>
      </c>
      <c r="B25" s="9" t="s">
        <v>47</v>
      </c>
      <c r="C25" s="10">
        <v>1979</v>
      </c>
      <c r="D25" s="10">
        <v>913</v>
      </c>
      <c r="E25" s="14">
        <v>38</v>
      </c>
      <c r="F25" s="14">
        <v>17</v>
      </c>
      <c r="G25" s="11">
        <v>1.9201616978271854E-2</v>
      </c>
      <c r="H25" s="11">
        <v>1.8619934282584884E-2</v>
      </c>
    </row>
    <row r="26" spans="1:8" ht="20.100000000000001" customHeight="1" x14ac:dyDescent="0.25">
      <c r="A26" s="8">
        <v>17</v>
      </c>
      <c r="B26" s="9" t="s">
        <v>84</v>
      </c>
      <c r="C26" s="10">
        <v>3326</v>
      </c>
      <c r="D26" s="10">
        <v>1590</v>
      </c>
      <c r="E26" s="14">
        <v>119</v>
      </c>
      <c r="F26" s="14">
        <v>48</v>
      </c>
      <c r="G26" s="11">
        <v>3.5778713168971736E-2</v>
      </c>
      <c r="H26" s="11">
        <v>3.0188679245283019E-2</v>
      </c>
    </row>
    <row r="27" spans="1:8" ht="20.100000000000001" customHeight="1" x14ac:dyDescent="0.25">
      <c r="A27" s="8">
        <v>18</v>
      </c>
      <c r="B27" s="9" t="s">
        <v>48</v>
      </c>
      <c r="C27" s="10">
        <v>2971</v>
      </c>
      <c r="D27" s="10">
        <v>1472</v>
      </c>
      <c r="E27" s="14">
        <v>33</v>
      </c>
      <c r="F27" s="14">
        <v>23</v>
      </c>
      <c r="G27" s="11">
        <v>1.1107371255469539E-2</v>
      </c>
      <c r="H27" s="11">
        <v>1.5625E-2</v>
      </c>
    </row>
    <row r="28" spans="1:8" ht="20.100000000000001" customHeight="1" x14ac:dyDescent="0.25">
      <c r="A28" s="8">
        <v>19</v>
      </c>
      <c r="B28" s="9" t="s">
        <v>49</v>
      </c>
      <c r="C28" s="8">
        <v>806</v>
      </c>
      <c r="D28" s="8">
        <v>359</v>
      </c>
      <c r="E28" s="14">
        <v>13</v>
      </c>
      <c r="F28" s="14">
        <v>6</v>
      </c>
      <c r="G28" s="11">
        <v>1.6129032258064516E-2</v>
      </c>
      <c r="H28" s="11">
        <v>1.6713091922005572E-2</v>
      </c>
    </row>
    <row r="29" spans="1:8" ht="20.100000000000001" customHeight="1" x14ac:dyDescent="0.25">
      <c r="A29" s="8">
        <v>20</v>
      </c>
      <c r="B29" s="9" t="s">
        <v>50</v>
      </c>
      <c r="C29" s="15">
        <v>2320</v>
      </c>
      <c r="D29" s="15">
        <v>1084</v>
      </c>
      <c r="E29" s="14">
        <v>32</v>
      </c>
      <c r="F29" s="14">
        <v>19</v>
      </c>
      <c r="G29" s="11">
        <v>1.3793103448275862E-2</v>
      </c>
      <c r="H29" s="11">
        <v>1.7527675276752766E-2</v>
      </c>
    </row>
    <row r="30" spans="1:8" ht="20.100000000000001" customHeight="1" x14ac:dyDescent="0.25">
      <c r="A30" s="8">
        <v>21</v>
      </c>
      <c r="B30" s="9" t="s">
        <v>85</v>
      </c>
      <c r="C30" s="8">
        <v>2749</v>
      </c>
      <c r="D30" s="8">
        <v>1361</v>
      </c>
      <c r="E30" s="14">
        <v>12</v>
      </c>
      <c r="F30" s="14">
        <v>8</v>
      </c>
      <c r="G30" s="11">
        <v>4.3652237177155325E-3</v>
      </c>
      <c r="H30" s="11">
        <v>5.8780308596620128E-3</v>
      </c>
    </row>
    <row r="31" spans="1:8" ht="20.100000000000001" customHeight="1" x14ac:dyDescent="0.25">
      <c r="A31" s="8">
        <v>22</v>
      </c>
      <c r="B31" s="9" t="s">
        <v>51</v>
      </c>
      <c r="C31" s="8">
        <v>2826</v>
      </c>
      <c r="D31" s="8">
        <v>1365</v>
      </c>
      <c r="E31" s="14">
        <v>41</v>
      </c>
      <c r="F31" s="14">
        <v>20</v>
      </c>
      <c r="G31" s="11">
        <v>1.4508138711960368E-2</v>
      </c>
      <c r="H31" s="11">
        <v>1.4652014652014652E-2</v>
      </c>
    </row>
    <row r="32" spans="1:8" ht="20.100000000000001" customHeight="1" x14ac:dyDescent="0.25">
      <c r="A32" s="8">
        <v>23</v>
      </c>
      <c r="B32" s="9" t="s">
        <v>52</v>
      </c>
      <c r="C32" s="8">
        <v>2146</v>
      </c>
      <c r="D32" s="8">
        <v>982</v>
      </c>
      <c r="E32" s="14">
        <v>16</v>
      </c>
      <c r="F32" s="14">
        <v>9</v>
      </c>
      <c r="G32" s="11">
        <v>7.4557315936626279E-3</v>
      </c>
      <c r="H32" s="11">
        <v>9.1649694501018328E-3</v>
      </c>
    </row>
    <row r="33" spans="1:8" ht="20.100000000000001" customHeight="1" x14ac:dyDescent="0.25">
      <c r="A33" s="8">
        <v>24</v>
      </c>
      <c r="B33" s="9" t="s">
        <v>53</v>
      </c>
      <c r="C33" s="8">
        <v>1610</v>
      </c>
      <c r="D33" s="8">
        <v>779</v>
      </c>
      <c r="E33" s="14">
        <v>38</v>
      </c>
      <c r="F33" s="14">
        <v>19</v>
      </c>
      <c r="G33" s="11">
        <v>2.3602484472049691E-2</v>
      </c>
      <c r="H33" s="11">
        <v>2.4390243902439025E-2</v>
      </c>
    </row>
    <row r="34" spans="1:8" ht="20.100000000000001" customHeight="1" x14ac:dyDescent="0.25">
      <c r="A34" s="8">
        <v>25</v>
      </c>
      <c r="B34" s="9" t="s">
        <v>86</v>
      </c>
      <c r="C34" s="8">
        <v>1286</v>
      </c>
      <c r="D34" s="8">
        <v>625</v>
      </c>
      <c r="E34" s="14">
        <v>20</v>
      </c>
      <c r="F34" s="14">
        <v>10</v>
      </c>
      <c r="G34" s="11">
        <v>1.5552099533437015E-2</v>
      </c>
      <c r="H34" s="11">
        <v>1.6E-2</v>
      </c>
    </row>
    <row r="35" spans="1:8" ht="20.100000000000001" customHeight="1" x14ac:dyDescent="0.25">
      <c r="A35" s="8">
        <v>26</v>
      </c>
      <c r="B35" s="9" t="s">
        <v>54</v>
      </c>
      <c r="C35" s="8">
        <v>1342</v>
      </c>
      <c r="D35" s="8">
        <v>635</v>
      </c>
      <c r="E35" s="14">
        <v>21</v>
      </c>
      <c r="F35" s="14">
        <v>5</v>
      </c>
      <c r="G35" s="11">
        <v>1.564828614008942E-2</v>
      </c>
      <c r="H35" s="11">
        <v>7.874015748031496E-3</v>
      </c>
    </row>
    <row r="36" spans="1:8" ht="20.100000000000001" customHeight="1" x14ac:dyDescent="0.25">
      <c r="A36" s="8">
        <v>27</v>
      </c>
      <c r="B36" s="9" t="s">
        <v>87</v>
      </c>
      <c r="C36" s="8">
        <v>2809</v>
      </c>
      <c r="D36" s="8">
        <v>1332</v>
      </c>
      <c r="E36" s="14">
        <v>37</v>
      </c>
      <c r="F36" s="14">
        <v>16</v>
      </c>
      <c r="G36" s="11">
        <v>1.3171947312210752E-2</v>
      </c>
      <c r="H36" s="11">
        <v>1.2012012012012012E-2</v>
      </c>
    </row>
    <row r="37" spans="1:8" ht="20.100000000000001" customHeight="1" x14ac:dyDescent="0.25">
      <c r="A37" s="8">
        <v>28</v>
      </c>
      <c r="B37" s="9" t="s">
        <v>88</v>
      </c>
      <c r="C37" s="8">
        <v>1110</v>
      </c>
      <c r="D37" s="8">
        <v>523</v>
      </c>
      <c r="E37" s="14">
        <v>17</v>
      </c>
      <c r="F37" s="14">
        <v>6</v>
      </c>
      <c r="G37" s="11">
        <v>1.5315315315315315E-2</v>
      </c>
      <c r="H37" s="11">
        <v>1.1472275334608031E-2</v>
      </c>
    </row>
    <row r="38" spans="1:8" ht="20.100000000000001" customHeight="1" x14ac:dyDescent="0.25">
      <c r="A38" s="8">
        <v>29</v>
      </c>
      <c r="B38" s="9" t="s">
        <v>89</v>
      </c>
      <c r="C38" s="8">
        <v>1472</v>
      </c>
      <c r="D38" s="8">
        <v>702</v>
      </c>
      <c r="E38" s="15">
        <v>15</v>
      </c>
      <c r="F38" s="15">
        <v>8</v>
      </c>
      <c r="G38" s="11">
        <v>1.0190217391304348E-2</v>
      </c>
      <c r="H38" s="11">
        <v>1.1396011396011397E-2</v>
      </c>
    </row>
    <row r="39" spans="1:8" ht="20.100000000000001" customHeight="1" x14ac:dyDescent="0.25">
      <c r="A39" s="8">
        <v>30</v>
      </c>
      <c r="B39" s="9" t="s">
        <v>90</v>
      </c>
      <c r="C39" s="8">
        <v>778</v>
      </c>
      <c r="D39" s="8">
        <v>340</v>
      </c>
      <c r="E39" s="14">
        <v>15</v>
      </c>
      <c r="F39" s="14">
        <v>4</v>
      </c>
      <c r="G39" s="11">
        <v>1.9280205655526992E-2</v>
      </c>
      <c r="H39" s="11">
        <v>1.1764705882352941E-2</v>
      </c>
    </row>
    <row r="40" spans="1:8" ht="20.100000000000001" customHeight="1" x14ac:dyDescent="0.25">
      <c r="A40" s="8">
        <v>31</v>
      </c>
      <c r="B40" s="9" t="s">
        <v>91</v>
      </c>
      <c r="C40" s="8">
        <v>1040</v>
      </c>
      <c r="D40" s="8">
        <v>502</v>
      </c>
      <c r="E40" s="15">
        <v>16</v>
      </c>
      <c r="F40" s="15">
        <v>5</v>
      </c>
      <c r="G40" s="11">
        <v>1.5384615384615385E-2</v>
      </c>
      <c r="H40" s="11">
        <v>9.9601593625498006E-3</v>
      </c>
    </row>
    <row r="41" spans="1:8" ht="20.100000000000001" customHeight="1" x14ac:dyDescent="0.25">
      <c r="A41" s="8">
        <v>32</v>
      </c>
      <c r="B41" s="9" t="s">
        <v>55</v>
      </c>
      <c r="C41" s="8">
        <v>1483</v>
      </c>
      <c r="D41" s="8">
        <v>698</v>
      </c>
      <c r="E41" s="16">
        <v>17</v>
      </c>
      <c r="F41" s="16">
        <v>9</v>
      </c>
      <c r="G41" s="11">
        <v>1.1463250168577209E-2</v>
      </c>
      <c r="H41" s="11">
        <v>1.2893982808022923E-2</v>
      </c>
    </row>
    <row r="42" spans="1:8" ht="20.100000000000001" customHeight="1" x14ac:dyDescent="0.25">
      <c r="A42" s="8">
        <v>33</v>
      </c>
      <c r="B42" s="9" t="s">
        <v>56</v>
      </c>
      <c r="C42" s="8">
        <v>2015</v>
      </c>
      <c r="D42" s="8">
        <v>929</v>
      </c>
      <c r="E42" s="16">
        <v>27</v>
      </c>
      <c r="F42" s="16">
        <v>12</v>
      </c>
      <c r="G42" s="11">
        <v>1.3399503722084368E-2</v>
      </c>
      <c r="H42" s="11">
        <v>1.2917115177610334E-2</v>
      </c>
    </row>
    <row r="43" spans="1:8" ht="20.100000000000001" customHeight="1" x14ac:dyDescent="0.25">
      <c r="A43" s="8">
        <v>34</v>
      </c>
      <c r="B43" s="9" t="s">
        <v>57</v>
      </c>
      <c r="C43" s="8">
        <v>1339</v>
      </c>
      <c r="D43" s="8">
        <v>624</v>
      </c>
      <c r="E43" s="16">
        <v>7</v>
      </c>
      <c r="F43" s="16">
        <v>5</v>
      </c>
      <c r="G43" s="11">
        <v>5.2277819268110532E-3</v>
      </c>
      <c r="H43" s="11">
        <v>8.0128205128205121E-3</v>
      </c>
    </row>
    <row r="44" spans="1:8" ht="20.100000000000001" customHeight="1" x14ac:dyDescent="0.25">
      <c r="A44" s="8">
        <v>35</v>
      </c>
      <c r="B44" s="9" t="s">
        <v>58</v>
      </c>
      <c r="C44" s="8">
        <v>1400</v>
      </c>
      <c r="D44" s="8">
        <v>666</v>
      </c>
      <c r="E44" s="16">
        <v>22</v>
      </c>
      <c r="F44" s="16">
        <v>12</v>
      </c>
      <c r="G44" s="11">
        <v>1.5714285714285715E-2</v>
      </c>
      <c r="H44" s="11">
        <v>1.8018018018018018E-2</v>
      </c>
    </row>
    <row r="45" spans="1:8" ht="20.100000000000001" customHeight="1" x14ac:dyDescent="0.25">
      <c r="A45" s="8">
        <v>36</v>
      </c>
      <c r="B45" s="9" t="s">
        <v>92</v>
      </c>
      <c r="C45" s="8">
        <v>1926</v>
      </c>
      <c r="D45" s="8">
        <v>906</v>
      </c>
      <c r="E45" s="16">
        <v>19</v>
      </c>
      <c r="F45" s="16">
        <v>10</v>
      </c>
      <c r="G45" s="11">
        <v>9.8650051921079958E-3</v>
      </c>
      <c r="H45" s="11">
        <v>1.1037527593818985E-2</v>
      </c>
    </row>
    <row r="46" spans="1:8" ht="20.100000000000001" customHeight="1" x14ac:dyDescent="0.25">
      <c r="A46" s="8">
        <v>37</v>
      </c>
      <c r="B46" s="9" t="s">
        <v>143</v>
      </c>
      <c r="C46" s="8">
        <v>1296</v>
      </c>
      <c r="D46" s="8">
        <v>605</v>
      </c>
      <c r="E46" s="16">
        <v>13</v>
      </c>
      <c r="F46" s="16">
        <v>8</v>
      </c>
      <c r="G46" s="11">
        <v>1.0030864197530864E-2</v>
      </c>
      <c r="H46" s="11">
        <v>1.3223140495867768E-2</v>
      </c>
    </row>
    <row r="47" spans="1:8" ht="20.100000000000001" customHeight="1" x14ac:dyDescent="0.25">
      <c r="A47" s="8">
        <v>38</v>
      </c>
      <c r="B47" s="9" t="s">
        <v>59</v>
      </c>
      <c r="C47" s="8">
        <v>2687</v>
      </c>
      <c r="D47" s="8">
        <v>1244</v>
      </c>
      <c r="E47" s="15">
        <v>60</v>
      </c>
      <c r="F47" s="15">
        <v>23</v>
      </c>
      <c r="G47" s="11">
        <v>2.2329735764793451E-2</v>
      </c>
      <c r="H47" s="11">
        <v>1.8488745980707395E-2</v>
      </c>
    </row>
    <row r="48" spans="1:8" ht="20.100000000000001" customHeight="1" x14ac:dyDescent="0.25">
      <c r="A48" s="8">
        <v>39</v>
      </c>
      <c r="B48" s="9" t="s">
        <v>60</v>
      </c>
      <c r="C48" s="8">
        <v>1635</v>
      </c>
      <c r="D48" s="8">
        <v>737</v>
      </c>
      <c r="E48" s="15">
        <v>11</v>
      </c>
      <c r="F48" s="15">
        <v>6</v>
      </c>
      <c r="G48" s="11">
        <v>6.7278287461773698E-3</v>
      </c>
      <c r="H48" s="11">
        <v>8.1411126187245584E-3</v>
      </c>
    </row>
    <row r="49" spans="1:8" ht="20.100000000000001" customHeight="1" x14ac:dyDescent="0.25">
      <c r="A49" s="8">
        <v>40</v>
      </c>
      <c r="B49" s="9" t="s">
        <v>93</v>
      </c>
      <c r="C49" s="8">
        <v>1201</v>
      </c>
      <c r="D49" s="8">
        <v>532</v>
      </c>
      <c r="E49" s="15">
        <v>8</v>
      </c>
      <c r="F49" s="15">
        <v>4</v>
      </c>
      <c r="G49" s="11">
        <v>6.6611157368859286E-3</v>
      </c>
      <c r="H49" s="11">
        <v>7.5187969924812026E-3</v>
      </c>
    </row>
    <row r="50" spans="1:8" ht="20.100000000000001" customHeight="1" x14ac:dyDescent="0.25">
      <c r="A50" s="8">
        <v>41</v>
      </c>
      <c r="B50" s="9" t="s">
        <v>94</v>
      </c>
      <c r="C50" s="8">
        <v>771</v>
      </c>
      <c r="D50" s="8">
        <v>373</v>
      </c>
      <c r="E50" s="15">
        <v>10</v>
      </c>
      <c r="F50" s="15">
        <v>7</v>
      </c>
      <c r="G50" s="11">
        <v>1.2970168612191959E-2</v>
      </c>
      <c r="H50" s="11">
        <v>1.876675603217158E-2</v>
      </c>
    </row>
    <row r="51" spans="1:8" ht="20.100000000000001" customHeight="1" x14ac:dyDescent="0.25">
      <c r="A51" s="8">
        <v>42</v>
      </c>
      <c r="B51" s="9" t="s">
        <v>95</v>
      </c>
      <c r="C51" s="8">
        <v>1483</v>
      </c>
      <c r="D51" s="8">
        <v>713</v>
      </c>
      <c r="E51" s="15">
        <v>19</v>
      </c>
      <c r="F51" s="15">
        <v>7</v>
      </c>
      <c r="G51" s="11">
        <v>1.2811867835468645E-2</v>
      </c>
      <c r="H51" s="11">
        <v>9.8176718092566617E-3</v>
      </c>
    </row>
    <row r="52" spans="1:8" ht="20.100000000000001" customHeight="1" x14ac:dyDescent="0.25">
      <c r="A52" s="8">
        <v>43</v>
      </c>
      <c r="B52" s="9" t="s">
        <v>96</v>
      </c>
      <c r="C52" s="8">
        <v>2373</v>
      </c>
      <c r="D52" s="8">
        <v>1127</v>
      </c>
      <c r="E52" s="15">
        <v>57</v>
      </c>
      <c r="F52" s="15">
        <v>27</v>
      </c>
      <c r="G52" s="11">
        <v>2.402022756005057E-2</v>
      </c>
      <c r="H52" s="11">
        <v>2.3957409050576754E-2</v>
      </c>
    </row>
    <row r="53" spans="1:8" ht="20.100000000000001" customHeight="1" x14ac:dyDescent="0.25">
      <c r="A53" s="8">
        <v>44</v>
      </c>
      <c r="B53" s="9" t="s">
        <v>61</v>
      </c>
      <c r="C53" s="8">
        <v>1606</v>
      </c>
      <c r="D53" s="8">
        <v>745</v>
      </c>
      <c r="E53" s="17">
        <v>15</v>
      </c>
      <c r="F53" s="17">
        <v>9</v>
      </c>
      <c r="G53" s="11">
        <v>9.3399750933997501E-3</v>
      </c>
      <c r="H53" s="11">
        <v>1.2080536912751677E-2</v>
      </c>
    </row>
    <row r="54" spans="1:8" ht="20.100000000000001" customHeight="1" x14ac:dyDescent="0.25">
      <c r="A54" s="8">
        <v>45</v>
      </c>
      <c r="B54" s="9" t="s">
        <v>62</v>
      </c>
      <c r="C54" s="8">
        <v>4432</v>
      </c>
      <c r="D54" s="8">
        <v>2123</v>
      </c>
      <c r="E54" s="17">
        <v>39</v>
      </c>
      <c r="F54" s="17">
        <v>32</v>
      </c>
      <c r="G54" s="11">
        <v>8.7996389891696752E-3</v>
      </c>
      <c r="H54" s="11">
        <v>1.5073009891662742E-2</v>
      </c>
    </row>
    <row r="55" spans="1:8" ht="20.100000000000001" customHeight="1" x14ac:dyDescent="0.25">
      <c r="A55" s="8">
        <v>46</v>
      </c>
      <c r="B55" s="9" t="s">
        <v>97</v>
      </c>
      <c r="C55" s="8">
        <v>3046</v>
      </c>
      <c r="D55" s="8">
        <v>1426</v>
      </c>
      <c r="E55" s="17">
        <v>31</v>
      </c>
      <c r="F55" s="17">
        <v>26</v>
      </c>
      <c r="G55" s="11">
        <v>1.0177281680892974E-2</v>
      </c>
      <c r="H55" s="11">
        <v>1.82328190743338E-2</v>
      </c>
    </row>
    <row r="56" spans="1:8" ht="20.100000000000001" customHeight="1" x14ac:dyDescent="0.25">
      <c r="A56" s="8">
        <v>47</v>
      </c>
      <c r="B56" s="9" t="s">
        <v>98</v>
      </c>
      <c r="C56" s="8">
        <v>1784</v>
      </c>
      <c r="D56" s="8">
        <v>888</v>
      </c>
      <c r="E56" s="17">
        <v>22</v>
      </c>
      <c r="F56" s="17">
        <v>8</v>
      </c>
      <c r="G56" s="11">
        <v>1.2331838565022421E-2</v>
      </c>
      <c r="H56" s="11">
        <v>9.0090090090090089E-3</v>
      </c>
    </row>
    <row r="57" spans="1:8" ht="20.100000000000001" customHeight="1" x14ac:dyDescent="0.25">
      <c r="A57" s="8">
        <v>48</v>
      </c>
      <c r="B57" s="9" t="s">
        <v>99</v>
      </c>
      <c r="C57" s="8">
        <v>1383</v>
      </c>
      <c r="D57" s="8">
        <v>640</v>
      </c>
      <c r="E57" s="17">
        <v>175</v>
      </c>
      <c r="F57" s="17">
        <v>60</v>
      </c>
      <c r="G57" s="11">
        <v>0.12653651482284889</v>
      </c>
      <c r="H57" s="11">
        <v>9.375E-2</v>
      </c>
    </row>
    <row r="58" spans="1:8" ht="20.100000000000001" customHeight="1" x14ac:dyDescent="0.25">
      <c r="A58" s="8">
        <v>49</v>
      </c>
      <c r="B58" s="9" t="s">
        <v>100</v>
      </c>
      <c r="C58" s="8">
        <v>2178</v>
      </c>
      <c r="D58" s="8">
        <v>1057</v>
      </c>
      <c r="E58" s="17">
        <v>41</v>
      </c>
      <c r="F58" s="17">
        <v>21</v>
      </c>
      <c r="G58" s="11">
        <v>1.8824609733700644E-2</v>
      </c>
      <c r="H58" s="11">
        <v>1.9867549668874173E-2</v>
      </c>
    </row>
    <row r="59" spans="1:8" ht="20.100000000000001" customHeight="1" x14ac:dyDescent="0.25">
      <c r="A59" s="8">
        <v>50</v>
      </c>
      <c r="B59" s="9" t="s">
        <v>63</v>
      </c>
      <c r="C59" s="8">
        <v>1148</v>
      </c>
      <c r="D59" s="8">
        <v>538</v>
      </c>
      <c r="E59" s="17">
        <v>25</v>
      </c>
      <c r="F59" s="17">
        <v>13</v>
      </c>
      <c r="G59" s="11">
        <v>2.1777003484320559E-2</v>
      </c>
      <c r="H59" s="11">
        <v>2.4163568773234202E-2</v>
      </c>
    </row>
    <row r="60" spans="1:8" ht="20.100000000000001" customHeight="1" x14ac:dyDescent="0.25">
      <c r="A60" s="8">
        <v>51</v>
      </c>
      <c r="B60" s="9" t="s">
        <v>101</v>
      </c>
      <c r="C60" s="8">
        <v>2528</v>
      </c>
      <c r="D60" s="8">
        <v>1198</v>
      </c>
      <c r="E60" s="17">
        <v>18</v>
      </c>
      <c r="F60" s="17">
        <v>9</v>
      </c>
      <c r="G60" s="11">
        <v>7.1202531645569618E-3</v>
      </c>
      <c r="H60" s="11">
        <v>7.5125208681135229E-3</v>
      </c>
    </row>
    <row r="61" spans="1:8" ht="20.100000000000001" customHeight="1" x14ac:dyDescent="0.25">
      <c r="A61" s="8">
        <v>52</v>
      </c>
      <c r="B61" s="9" t="s">
        <v>102</v>
      </c>
      <c r="C61" s="8">
        <v>1932</v>
      </c>
      <c r="D61" s="8">
        <v>916</v>
      </c>
      <c r="E61" s="17">
        <v>41</v>
      </c>
      <c r="F61" s="17">
        <v>18</v>
      </c>
      <c r="G61" s="11">
        <v>2.1221532091097308E-2</v>
      </c>
      <c r="H61" s="11">
        <v>1.9650655021834062E-2</v>
      </c>
    </row>
    <row r="62" spans="1:8" ht="20.100000000000001" customHeight="1" x14ac:dyDescent="0.25">
      <c r="A62" s="8">
        <v>53</v>
      </c>
      <c r="B62" s="9" t="s">
        <v>64</v>
      </c>
      <c r="C62" s="8">
        <v>1740</v>
      </c>
      <c r="D62" s="8">
        <v>812</v>
      </c>
      <c r="E62" s="17">
        <v>17</v>
      </c>
      <c r="F62" s="17">
        <v>9</v>
      </c>
      <c r="G62" s="11">
        <v>9.7701149425287355E-3</v>
      </c>
      <c r="H62" s="11">
        <v>1.1083743842364532E-2</v>
      </c>
    </row>
    <row r="63" spans="1:8" ht="20.100000000000001" customHeight="1" x14ac:dyDescent="0.25">
      <c r="A63" s="8">
        <v>54</v>
      </c>
      <c r="B63" s="9" t="s">
        <v>103</v>
      </c>
      <c r="C63" s="8">
        <v>1253</v>
      </c>
      <c r="D63" s="8">
        <v>585</v>
      </c>
      <c r="E63" s="17">
        <v>11</v>
      </c>
      <c r="F63" s="17">
        <v>5</v>
      </c>
      <c r="G63" s="11">
        <v>8.7789305666400638E-3</v>
      </c>
      <c r="H63" s="11">
        <v>8.5470085470085479E-3</v>
      </c>
    </row>
    <row r="64" spans="1:8" ht="20.100000000000001" customHeight="1" x14ac:dyDescent="0.25">
      <c r="A64" s="8">
        <v>55</v>
      </c>
      <c r="B64" s="9" t="s">
        <v>65</v>
      </c>
      <c r="C64" s="8">
        <v>2788</v>
      </c>
      <c r="D64" s="8">
        <v>1304</v>
      </c>
      <c r="E64" s="17">
        <v>138</v>
      </c>
      <c r="F64" s="17">
        <v>73</v>
      </c>
      <c r="G64" s="11">
        <v>4.9497847919655669E-2</v>
      </c>
      <c r="H64" s="11">
        <v>5.5981595092024543E-2</v>
      </c>
    </row>
    <row r="65" spans="1:8" ht="20.100000000000001" customHeight="1" x14ac:dyDescent="0.25">
      <c r="A65" s="8">
        <v>56</v>
      </c>
      <c r="B65" s="9" t="s">
        <v>104</v>
      </c>
      <c r="C65" s="8">
        <v>1781</v>
      </c>
      <c r="D65" s="8">
        <v>807</v>
      </c>
      <c r="E65" s="17">
        <v>177</v>
      </c>
      <c r="F65" s="17">
        <v>64</v>
      </c>
      <c r="G65" s="11">
        <v>9.9382369455362163E-2</v>
      </c>
      <c r="H65" s="11">
        <v>7.9306071871127634E-2</v>
      </c>
    </row>
    <row r="66" spans="1:8" ht="20.100000000000001" customHeight="1" x14ac:dyDescent="0.25">
      <c r="A66" s="8">
        <v>57</v>
      </c>
      <c r="B66" s="9" t="s">
        <v>105</v>
      </c>
      <c r="C66" s="8">
        <v>1008</v>
      </c>
      <c r="D66" s="8">
        <v>471</v>
      </c>
      <c r="E66" s="17">
        <v>8</v>
      </c>
      <c r="F66" s="17">
        <v>5</v>
      </c>
      <c r="G66" s="11">
        <v>7.9365079365079361E-3</v>
      </c>
      <c r="H66" s="11">
        <v>1.0615711252653927E-2</v>
      </c>
    </row>
    <row r="67" spans="1:8" ht="20.100000000000001" customHeight="1" x14ac:dyDescent="0.25">
      <c r="A67" s="8">
        <v>58</v>
      </c>
      <c r="B67" s="9" t="s">
        <v>106</v>
      </c>
      <c r="C67" s="8">
        <v>2175</v>
      </c>
      <c r="D67" s="8">
        <v>1023</v>
      </c>
      <c r="E67" s="17">
        <v>32</v>
      </c>
      <c r="F67" s="17">
        <v>12</v>
      </c>
      <c r="G67" s="11">
        <v>1.4712643678160919E-2</v>
      </c>
      <c r="H67" s="11">
        <v>1.1730205278592375E-2</v>
      </c>
    </row>
    <row r="68" spans="1:8" ht="20.100000000000001" customHeight="1" x14ac:dyDescent="0.25">
      <c r="A68" s="8">
        <v>59</v>
      </c>
      <c r="B68" s="9" t="s">
        <v>66</v>
      </c>
      <c r="C68" s="8">
        <v>1654</v>
      </c>
      <c r="D68" s="8">
        <v>787</v>
      </c>
      <c r="E68" s="17">
        <v>23</v>
      </c>
      <c r="F68" s="17">
        <v>12</v>
      </c>
      <c r="G68" s="11">
        <v>1.3905683192261185E-2</v>
      </c>
      <c r="H68" s="11">
        <v>1.5247776365946633E-2</v>
      </c>
    </row>
    <row r="69" spans="1:8" ht="20.100000000000001" customHeight="1" x14ac:dyDescent="0.25">
      <c r="A69" s="8">
        <v>60</v>
      </c>
      <c r="B69" s="9" t="s">
        <v>107</v>
      </c>
      <c r="C69" s="8">
        <v>1670</v>
      </c>
      <c r="D69" s="8">
        <v>765</v>
      </c>
      <c r="E69" s="17">
        <v>26</v>
      </c>
      <c r="F69" s="17">
        <v>11</v>
      </c>
      <c r="G69" s="11">
        <v>1.5568862275449102E-2</v>
      </c>
      <c r="H69" s="11">
        <v>1.4379084967320261E-2</v>
      </c>
    </row>
    <row r="70" spans="1:8" ht="20.100000000000001" customHeight="1" x14ac:dyDescent="0.25">
      <c r="A70" s="8">
        <v>61</v>
      </c>
      <c r="B70" s="9" t="s">
        <v>108</v>
      </c>
      <c r="C70" s="8">
        <v>1643</v>
      </c>
      <c r="D70" s="8">
        <v>785</v>
      </c>
      <c r="E70" s="17">
        <v>21</v>
      </c>
      <c r="F70" s="17">
        <v>9</v>
      </c>
      <c r="G70" s="11">
        <v>1.278149726110773E-2</v>
      </c>
      <c r="H70" s="11">
        <v>1.1464968152866241E-2</v>
      </c>
    </row>
    <row r="71" spans="1:8" ht="20.100000000000001" customHeight="1" x14ac:dyDescent="0.25">
      <c r="A71" s="8">
        <v>62</v>
      </c>
      <c r="B71" s="9" t="s">
        <v>67</v>
      </c>
      <c r="C71" s="8">
        <v>3702</v>
      </c>
      <c r="D71" s="8">
        <v>1732</v>
      </c>
      <c r="E71" s="17">
        <v>26</v>
      </c>
      <c r="F71" s="17">
        <v>16</v>
      </c>
      <c r="G71" s="11">
        <v>7.0232306861156132E-3</v>
      </c>
      <c r="H71" s="11">
        <v>9.2378752886836026E-3</v>
      </c>
    </row>
    <row r="72" spans="1:8" ht="20.100000000000001" customHeight="1" x14ac:dyDescent="0.25">
      <c r="A72" s="8">
        <v>63</v>
      </c>
      <c r="B72" s="9" t="s">
        <v>68</v>
      </c>
      <c r="C72" s="8">
        <v>1628</v>
      </c>
      <c r="D72" s="8">
        <v>782</v>
      </c>
      <c r="E72" s="17">
        <v>43</v>
      </c>
      <c r="F72" s="17">
        <v>19</v>
      </c>
      <c r="G72" s="11">
        <v>2.6412776412776413E-2</v>
      </c>
      <c r="H72" s="11">
        <v>2.4296675191815855E-2</v>
      </c>
    </row>
    <row r="73" spans="1:8" ht="20.100000000000001" customHeight="1" x14ac:dyDescent="0.25">
      <c r="A73" s="8">
        <v>64</v>
      </c>
      <c r="B73" s="9" t="s">
        <v>109</v>
      </c>
      <c r="C73" s="8">
        <v>4215</v>
      </c>
      <c r="D73" s="8">
        <v>2011</v>
      </c>
      <c r="E73" s="17">
        <v>61</v>
      </c>
      <c r="F73" s="17">
        <v>32</v>
      </c>
      <c r="G73" s="11">
        <v>1.4472123368920523E-2</v>
      </c>
      <c r="H73" s="11">
        <v>1.5912481352560914E-2</v>
      </c>
    </row>
    <row r="74" spans="1:8" ht="20.100000000000001" customHeight="1" x14ac:dyDescent="0.25">
      <c r="A74" s="8">
        <v>65</v>
      </c>
      <c r="B74" s="9" t="s">
        <v>69</v>
      </c>
      <c r="C74" s="8">
        <v>1931</v>
      </c>
      <c r="D74" s="8">
        <v>942</v>
      </c>
      <c r="E74" s="17">
        <v>12</v>
      </c>
      <c r="F74" s="17">
        <v>8</v>
      </c>
      <c r="G74" s="11">
        <v>6.2143966856551009E-3</v>
      </c>
      <c r="H74" s="11">
        <v>8.4925690021231421E-3</v>
      </c>
    </row>
    <row r="75" spans="1:8" ht="20.100000000000001" customHeight="1" x14ac:dyDescent="0.25">
      <c r="A75" s="8">
        <v>66</v>
      </c>
      <c r="B75" s="9" t="s">
        <v>70</v>
      </c>
      <c r="C75" s="8">
        <v>1979</v>
      </c>
      <c r="D75" s="8">
        <v>972</v>
      </c>
      <c r="E75" s="17">
        <v>26</v>
      </c>
      <c r="F75" s="17">
        <v>13</v>
      </c>
      <c r="G75" s="11">
        <v>1.3137948458817585E-2</v>
      </c>
      <c r="H75" s="11">
        <v>1.3374485596707819E-2</v>
      </c>
    </row>
    <row r="76" spans="1:8" ht="20.100000000000001" customHeight="1" x14ac:dyDescent="0.25">
      <c r="A76" s="8">
        <v>67</v>
      </c>
      <c r="B76" s="9" t="s">
        <v>71</v>
      </c>
      <c r="C76" s="8">
        <v>838</v>
      </c>
      <c r="D76" s="8">
        <v>393</v>
      </c>
      <c r="E76" s="17">
        <v>27</v>
      </c>
      <c r="F76" s="17">
        <v>10</v>
      </c>
      <c r="G76" s="11">
        <v>3.2219570405727926E-2</v>
      </c>
      <c r="H76" s="11">
        <v>2.5445292620865138E-2</v>
      </c>
    </row>
    <row r="77" spans="1:8" ht="20.100000000000001" customHeight="1" x14ac:dyDescent="0.25">
      <c r="A77" s="8">
        <v>68</v>
      </c>
      <c r="B77" s="9" t="s">
        <v>72</v>
      </c>
      <c r="C77" s="8">
        <v>1465</v>
      </c>
      <c r="D77" s="8">
        <v>661</v>
      </c>
      <c r="E77" s="17">
        <v>14</v>
      </c>
      <c r="F77" s="17">
        <v>8</v>
      </c>
      <c r="G77" s="11">
        <v>9.5563139931740607E-3</v>
      </c>
      <c r="H77" s="11">
        <v>1.2102874432677761E-2</v>
      </c>
    </row>
    <row r="78" spans="1:8" ht="20.100000000000001" customHeight="1" x14ac:dyDescent="0.25">
      <c r="A78" s="8">
        <v>69</v>
      </c>
      <c r="B78" s="9" t="s">
        <v>110</v>
      </c>
      <c r="C78" s="8">
        <v>5231</v>
      </c>
      <c r="D78" s="8">
        <v>2478</v>
      </c>
      <c r="E78" s="17">
        <v>56</v>
      </c>
      <c r="F78" s="17">
        <v>22</v>
      </c>
      <c r="G78" s="11">
        <v>1.070541005543873E-2</v>
      </c>
      <c r="H78" s="11">
        <v>8.8781275221953195E-3</v>
      </c>
    </row>
    <row r="79" spans="1:8" ht="20.100000000000001" customHeight="1" x14ac:dyDescent="0.25">
      <c r="A79" s="8">
        <v>70</v>
      </c>
      <c r="B79" s="9" t="s">
        <v>111</v>
      </c>
      <c r="C79" s="8">
        <v>1053</v>
      </c>
      <c r="D79" s="8">
        <v>522</v>
      </c>
      <c r="E79" s="17">
        <v>18</v>
      </c>
      <c r="F79" s="17">
        <v>9</v>
      </c>
      <c r="G79" s="11">
        <v>1.7094017094017096E-2</v>
      </c>
      <c r="H79" s="11">
        <v>1.7241379310344827E-2</v>
      </c>
    </row>
    <row r="80" spans="1:8" ht="20.100000000000001" customHeight="1" x14ac:dyDescent="0.25">
      <c r="A80" s="8">
        <v>71</v>
      </c>
      <c r="B80" s="9" t="s">
        <v>73</v>
      </c>
      <c r="C80" s="8">
        <v>1706</v>
      </c>
      <c r="D80" s="8">
        <v>839</v>
      </c>
      <c r="E80" s="17">
        <v>25</v>
      </c>
      <c r="F80" s="17">
        <v>17</v>
      </c>
      <c r="G80" s="11">
        <v>1.4654161781946073E-2</v>
      </c>
      <c r="H80" s="11">
        <v>2.0262216924910609E-2</v>
      </c>
    </row>
    <row r="81" spans="1:8" ht="20.100000000000001" customHeight="1" x14ac:dyDescent="0.25">
      <c r="A81" s="8">
        <v>72</v>
      </c>
      <c r="B81" s="9" t="s">
        <v>74</v>
      </c>
      <c r="C81" s="8">
        <v>1813</v>
      </c>
      <c r="D81" s="8">
        <v>864</v>
      </c>
      <c r="E81" s="17">
        <v>39</v>
      </c>
      <c r="F81" s="17">
        <v>21</v>
      </c>
      <c r="G81" s="11">
        <v>2.1511307225592941E-2</v>
      </c>
      <c r="H81" s="11">
        <v>2.4305555555555556E-2</v>
      </c>
    </row>
    <row r="82" spans="1:8" ht="20.100000000000001" customHeight="1" x14ac:dyDescent="0.25">
      <c r="A82" s="8">
        <v>73</v>
      </c>
      <c r="B82" s="9" t="s">
        <v>112</v>
      </c>
      <c r="C82" s="8">
        <v>1452</v>
      </c>
      <c r="D82" s="8">
        <v>674</v>
      </c>
      <c r="E82" s="17">
        <v>20</v>
      </c>
      <c r="F82" s="17">
        <v>10</v>
      </c>
      <c r="G82" s="11">
        <v>1.3774104683195593E-2</v>
      </c>
      <c r="H82" s="11">
        <v>1.483679525222552E-2</v>
      </c>
    </row>
    <row r="83" spans="1:8" ht="20.100000000000001" customHeight="1" x14ac:dyDescent="0.25">
      <c r="A83" s="8">
        <v>74</v>
      </c>
      <c r="B83" s="9" t="s">
        <v>113</v>
      </c>
      <c r="C83" s="8">
        <v>1783</v>
      </c>
      <c r="D83" s="8">
        <v>824</v>
      </c>
      <c r="E83" s="17">
        <v>7</v>
      </c>
      <c r="F83" s="17">
        <v>4</v>
      </c>
      <c r="G83" s="11">
        <v>3.9259674705552439E-3</v>
      </c>
      <c r="H83" s="11">
        <v>4.8543689320388345E-3</v>
      </c>
    </row>
    <row r="84" spans="1:8" ht="20.100000000000001" customHeight="1" x14ac:dyDescent="0.25">
      <c r="A84" s="8">
        <v>75</v>
      </c>
      <c r="B84" s="18" t="s">
        <v>114</v>
      </c>
      <c r="C84" s="8">
        <v>1058</v>
      </c>
      <c r="D84" s="8">
        <v>494</v>
      </c>
      <c r="E84" s="17">
        <v>20</v>
      </c>
      <c r="F84" s="17">
        <v>9</v>
      </c>
      <c r="G84" s="11">
        <v>1.890359168241966E-2</v>
      </c>
      <c r="H84" s="11">
        <v>1.8218623481781375E-2</v>
      </c>
    </row>
    <row r="85" spans="1:8" ht="20.100000000000001" customHeight="1" x14ac:dyDescent="0.25">
      <c r="A85" s="8">
        <v>76</v>
      </c>
      <c r="B85" s="18" t="s">
        <v>115</v>
      </c>
      <c r="C85" s="8">
        <v>1950</v>
      </c>
      <c r="D85" s="8">
        <v>943</v>
      </c>
      <c r="E85" s="15">
        <v>17</v>
      </c>
      <c r="F85" s="15">
        <v>11</v>
      </c>
      <c r="G85" s="11">
        <v>8.7179487179487175E-3</v>
      </c>
      <c r="H85" s="11">
        <v>1.166489925768823E-2</v>
      </c>
    </row>
    <row r="86" spans="1:8" ht="20.100000000000001" customHeight="1" x14ac:dyDescent="0.25">
      <c r="A86" s="8">
        <v>77</v>
      </c>
      <c r="B86" s="18" t="s">
        <v>116</v>
      </c>
      <c r="C86" s="8">
        <v>2816</v>
      </c>
      <c r="D86" s="8">
        <v>1348</v>
      </c>
      <c r="E86" s="15">
        <v>24</v>
      </c>
      <c r="F86" s="15">
        <v>14</v>
      </c>
      <c r="G86" s="11">
        <v>8.5227272727272721E-3</v>
      </c>
      <c r="H86" s="11">
        <v>1.0385756676557863E-2</v>
      </c>
    </row>
    <row r="87" spans="1:8" ht="20.100000000000001" customHeight="1" x14ac:dyDescent="0.25">
      <c r="A87" s="8">
        <v>78</v>
      </c>
      <c r="B87" s="18" t="s">
        <v>117</v>
      </c>
      <c r="C87" s="8">
        <v>715</v>
      </c>
      <c r="D87" s="8">
        <v>326</v>
      </c>
      <c r="E87" s="15">
        <v>8</v>
      </c>
      <c r="F87" s="15">
        <v>5</v>
      </c>
      <c r="G87" s="11">
        <v>1.1188811188811189E-2</v>
      </c>
      <c r="H87" s="11">
        <v>1.5337423312883436E-2</v>
      </c>
    </row>
    <row r="88" spans="1:8" ht="20.100000000000001" customHeight="1" x14ac:dyDescent="0.25">
      <c r="A88" s="8">
        <v>79</v>
      </c>
      <c r="B88" s="18" t="s">
        <v>118</v>
      </c>
      <c r="C88" s="8">
        <v>7113</v>
      </c>
      <c r="D88" s="8">
        <v>3488</v>
      </c>
      <c r="E88" s="15">
        <v>67</v>
      </c>
      <c r="F88" s="15">
        <v>36</v>
      </c>
      <c r="G88" s="11">
        <v>9.4193729790524386E-3</v>
      </c>
      <c r="H88" s="11">
        <v>1.0321100917431193E-2</v>
      </c>
    </row>
    <row r="89" spans="1:8" ht="20.100000000000001" customHeight="1" x14ac:dyDescent="0.25">
      <c r="A89" s="8">
        <v>80</v>
      </c>
      <c r="B89" s="18" t="s">
        <v>119</v>
      </c>
      <c r="C89" s="8">
        <v>1314</v>
      </c>
      <c r="D89" s="8">
        <v>607</v>
      </c>
      <c r="E89" s="15">
        <v>38</v>
      </c>
      <c r="F89" s="15">
        <v>16</v>
      </c>
      <c r="G89" s="11">
        <v>2.8919330289193301E-2</v>
      </c>
      <c r="H89" s="11">
        <v>2.6359143327841845E-2</v>
      </c>
    </row>
    <row r="90" spans="1:8" ht="20.100000000000001" customHeight="1" x14ac:dyDescent="0.25">
      <c r="A90" s="8">
        <v>81</v>
      </c>
      <c r="B90" s="18" t="s">
        <v>120</v>
      </c>
      <c r="C90" s="8">
        <v>4062</v>
      </c>
      <c r="D90" s="8">
        <v>2028</v>
      </c>
      <c r="E90" s="15">
        <v>20</v>
      </c>
      <c r="F90" s="15">
        <v>10</v>
      </c>
      <c r="G90" s="11">
        <v>4.9236829148202859E-3</v>
      </c>
      <c r="H90" s="11">
        <v>4.9309664694280079E-3</v>
      </c>
    </row>
    <row r="91" spans="1:8" ht="20.100000000000001" customHeight="1" x14ac:dyDescent="0.25">
      <c r="A91" s="8">
        <v>82</v>
      </c>
      <c r="B91" s="18" t="s">
        <v>121</v>
      </c>
      <c r="C91" s="8">
        <v>1339</v>
      </c>
      <c r="D91" s="8">
        <v>600</v>
      </c>
      <c r="E91" s="15">
        <v>9</v>
      </c>
      <c r="F91" s="15">
        <v>5</v>
      </c>
      <c r="G91" s="11">
        <v>6.7214339058999251E-3</v>
      </c>
      <c r="H91" s="11">
        <v>8.3333333333333332E-3</v>
      </c>
    </row>
    <row r="92" spans="1:8" ht="20.100000000000001" customHeight="1" x14ac:dyDescent="0.25">
      <c r="A92" s="8">
        <v>83</v>
      </c>
      <c r="B92" s="18" t="s">
        <v>122</v>
      </c>
      <c r="C92" s="8">
        <v>2452</v>
      </c>
      <c r="D92" s="8">
        <v>1163</v>
      </c>
      <c r="E92" s="15">
        <v>36</v>
      </c>
      <c r="F92" s="15">
        <v>17</v>
      </c>
      <c r="G92" s="11">
        <v>1.468189233278956E-2</v>
      </c>
      <c r="H92" s="11">
        <v>1.4617368873602751E-2</v>
      </c>
    </row>
    <row r="93" spans="1:8" ht="20.100000000000001" customHeight="1" x14ac:dyDescent="0.25">
      <c r="A93" s="8">
        <v>84</v>
      </c>
      <c r="B93" s="18" t="s">
        <v>123</v>
      </c>
      <c r="C93" s="8">
        <v>728</v>
      </c>
      <c r="D93" s="8">
        <v>328</v>
      </c>
      <c r="E93" s="15">
        <v>2</v>
      </c>
      <c r="F93" s="15">
        <v>1</v>
      </c>
      <c r="G93" s="11">
        <v>2.7472527472527475E-3</v>
      </c>
      <c r="H93" s="11">
        <v>3.0487804878048782E-3</v>
      </c>
    </row>
    <row r="94" spans="1:8" ht="20.100000000000001" customHeight="1" x14ac:dyDescent="0.25">
      <c r="A94" s="8">
        <v>85</v>
      </c>
      <c r="B94" s="18" t="s">
        <v>124</v>
      </c>
      <c r="C94" s="8">
        <v>1329</v>
      </c>
      <c r="D94" s="8">
        <v>627</v>
      </c>
      <c r="E94" s="15">
        <v>11</v>
      </c>
      <c r="F94" s="15">
        <v>4</v>
      </c>
      <c r="G94" s="11">
        <v>8.2768999247554553E-3</v>
      </c>
      <c r="H94" s="11">
        <v>6.379585326953748E-3</v>
      </c>
    </row>
    <row r="95" spans="1:8" ht="20.100000000000001" customHeight="1" x14ac:dyDescent="0.25">
      <c r="A95" s="8">
        <v>86</v>
      </c>
      <c r="B95" s="18" t="s">
        <v>125</v>
      </c>
      <c r="C95" s="8">
        <v>692</v>
      </c>
      <c r="D95" s="8">
        <v>308</v>
      </c>
      <c r="E95" s="15">
        <v>7</v>
      </c>
      <c r="F95" s="15">
        <v>2</v>
      </c>
      <c r="G95" s="11">
        <v>1.0115606936416185E-2</v>
      </c>
      <c r="H95" s="11">
        <v>6.4935064935064939E-3</v>
      </c>
    </row>
    <row r="96" spans="1:8" ht="20.100000000000001" customHeight="1" x14ac:dyDescent="0.25">
      <c r="A96" s="8">
        <v>87</v>
      </c>
      <c r="B96" s="18" t="s">
        <v>126</v>
      </c>
      <c r="C96" s="8">
        <v>1880</v>
      </c>
      <c r="D96" s="8">
        <v>898</v>
      </c>
      <c r="E96" s="15">
        <v>16</v>
      </c>
      <c r="F96" s="15">
        <v>9</v>
      </c>
      <c r="G96" s="11">
        <v>8.5106382978723406E-3</v>
      </c>
      <c r="H96" s="11">
        <v>1.002227171492205E-2</v>
      </c>
    </row>
    <row r="97" spans="1:8" ht="20.100000000000001" customHeight="1" x14ac:dyDescent="0.25">
      <c r="A97" s="8">
        <v>88</v>
      </c>
      <c r="B97" s="9" t="s">
        <v>127</v>
      </c>
      <c r="C97" s="8">
        <v>2900</v>
      </c>
      <c r="D97" s="8">
        <v>1400</v>
      </c>
      <c r="E97" s="15">
        <v>69</v>
      </c>
      <c r="F97" s="15">
        <v>34</v>
      </c>
      <c r="G97" s="11">
        <v>2.379310344827586E-2</v>
      </c>
      <c r="H97" s="11">
        <v>2.4285714285714285E-2</v>
      </c>
    </row>
    <row r="98" spans="1:8" ht="20.100000000000001" customHeight="1" x14ac:dyDescent="0.25">
      <c r="A98" s="8">
        <v>89</v>
      </c>
      <c r="B98" s="9" t="s">
        <v>128</v>
      </c>
      <c r="C98" s="8">
        <v>1278</v>
      </c>
      <c r="D98" s="8">
        <v>596</v>
      </c>
      <c r="E98" s="15">
        <v>13</v>
      </c>
      <c r="F98" s="15">
        <v>10</v>
      </c>
      <c r="G98" s="11">
        <v>1.0172143974960876E-2</v>
      </c>
      <c r="H98" s="11">
        <v>1.6778523489932886E-2</v>
      </c>
    </row>
    <row r="99" spans="1:8" ht="20.100000000000001" customHeight="1" x14ac:dyDescent="0.25">
      <c r="A99" s="8">
        <v>90</v>
      </c>
      <c r="B99" s="9" t="s">
        <v>129</v>
      </c>
      <c r="C99" s="8">
        <v>1288</v>
      </c>
      <c r="D99" s="8">
        <v>630</v>
      </c>
      <c r="E99" s="15">
        <v>11</v>
      </c>
      <c r="F99" s="15">
        <v>4</v>
      </c>
      <c r="G99" s="11">
        <v>8.5403726708074539E-3</v>
      </c>
      <c r="H99" s="11">
        <v>6.3492063492063492E-3</v>
      </c>
    </row>
    <row r="100" spans="1:8" ht="20.100000000000001" customHeight="1" x14ac:dyDescent="0.25">
      <c r="A100" s="8">
        <v>91</v>
      </c>
      <c r="B100" s="9" t="s">
        <v>75</v>
      </c>
      <c r="C100" s="8">
        <v>1628</v>
      </c>
      <c r="D100" s="8">
        <v>783</v>
      </c>
      <c r="E100" s="15">
        <v>10</v>
      </c>
      <c r="F100" s="15">
        <v>5</v>
      </c>
      <c r="G100" s="11">
        <v>6.1425061425061421E-3</v>
      </c>
      <c r="H100" s="11">
        <v>6.3856960408684551E-3</v>
      </c>
    </row>
    <row r="101" spans="1:8" ht="20.100000000000001" customHeight="1" x14ac:dyDescent="0.25">
      <c r="A101" s="8">
        <v>92</v>
      </c>
      <c r="B101" s="9" t="s">
        <v>130</v>
      </c>
      <c r="C101" s="8">
        <v>2815</v>
      </c>
      <c r="D101" s="8">
        <v>1323</v>
      </c>
      <c r="E101" s="15">
        <v>16</v>
      </c>
      <c r="F101" s="15">
        <v>9</v>
      </c>
      <c r="G101" s="11">
        <v>5.6838365896980459E-3</v>
      </c>
      <c r="H101" s="11">
        <v>6.8027210884353739E-3</v>
      </c>
    </row>
    <row r="102" spans="1:8" ht="20.100000000000001" customHeight="1" x14ac:dyDescent="0.25">
      <c r="A102" s="8">
        <v>93</v>
      </c>
      <c r="B102" s="9" t="s">
        <v>131</v>
      </c>
      <c r="C102" s="8">
        <v>1970</v>
      </c>
      <c r="D102" s="8">
        <v>942</v>
      </c>
      <c r="E102" s="15">
        <v>25</v>
      </c>
      <c r="F102" s="15">
        <v>14</v>
      </c>
      <c r="G102" s="11">
        <v>1.2690355329949238E-2</v>
      </c>
      <c r="H102" s="11">
        <v>1.4861995753715499E-2</v>
      </c>
    </row>
    <row r="103" spans="1:8" ht="20.100000000000001" customHeight="1" x14ac:dyDescent="0.25">
      <c r="A103" s="8">
        <v>94</v>
      </c>
      <c r="B103" s="9" t="s">
        <v>76</v>
      </c>
      <c r="C103" s="8">
        <v>4342</v>
      </c>
      <c r="D103" s="8">
        <v>2087</v>
      </c>
      <c r="E103" s="15">
        <v>38</v>
      </c>
      <c r="F103" s="15">
        <v>19</v>
      </c>
      <c r="G103" s="11">
        <v>8.7517273146015661E-3</v>
      </c>
      <c r="H103" s="11">
        <v>9.1039770004791559E-3</v>
      </c>
    </row>
    <row r="104" spans="1:8" ht="20.100000000000001" customHeight="1" x14ac:dyDescent="0.25">
      <c r="A104" s="8">
        <v>95</v>
      </c>
      <c r="B104" s="9" t="s">
        <v>77</v>
      </c>
      <c r="C104" s="8">
        <v>4817</v>
      </c>
      <c r="D104" s="8">
        <v>2277</v>
      </c>
      <c r="E104" s="15">
        <v>170</v>
      </c>
      <c r="F104" s="15">
        <v>73</v>
      </c>
      <c r="G104" s="11">
        <v>3.5291675316587084E-2</v>
      </c>
      <c r="H104" s="11">
        <v>3.2059727711901624E-2</v>
      </c>
    </row>
    <row r="105" spans="1:8" ht="20.100000000000001" customHeight="1" x14ac:dyDescent="0.25">
      <c r="A105" s="8">
        <v>96</v>
      </c>
      <c r="B105" s="9" t="s">
        <v>78</v>
      </c>
      <c r="C105" s="8">
        <v>1318</v>
      </c>
      <c r="D105" s="8">
        <v>606</v>
      </c>
      <c r="E105" s="15">
        <v>43</v>
      </c>
      <c r="F105" s="15">
        <v>21</v>
      </c>
      <c r="G105" s="11">
        <v>3.2625189681335355E-2</v>
      </c>
      <c r="H105" s="11">
        <v>3.4653465346534656E-2</v>
      </c>
    </row>
    <row r="106" spans="1:8" ht="20.100000000000001" customHeight="1" x14ac:dyDescent="0.25">
      <c r="A106" s="8">
        <v>97</v>
      </c>
      <c r="B106" s="9" t="s">
        <v>79</v>
      </c>
      <c r="C106" s="8">
        <v>1645</v>
      </c>
      <c r="D106" s="8">
        <v>801</v>
      </c>
      <c r="E106" s="15">
        <v>70</v>
      </c>
      <c r="F106" s="15">
        <v>30</v>
      </c>
      <c r="G106" s="11">
        <v>4.2553191489361701E-2</v>
      </c>
      <c r="H106" s="11">
        <v>3.7453183520599252E-2</v>
      </c>
    </row>
    <row r="107" spans="1:8" ht="20.100000000000001" customHeight="1" x14ac:dyDescent="0.25">
      <c r="A107" s="8">
        <v>98</v>
      </c>
      <c r="B107" s="9" t="s">
        <v>132</v>
      </c>
      <c r="C107" s="8">
        <v>1182</v>
      </c>
      <c r="D107" s="8">
        <v>567</v>
      </c>
      <c r="E107" s="15">
        <v>12</v>
      </c>
      <c r="F107" s="15">
        <v>3</v>
      </c>
      <c r="G107" s="11">
        <v>1.015228426395939E-2</v>
      </c>
      <c r="H107" s="11">
        <v>5.2910052910052907E-3</v>
      </c>
    </row>
    <row r="108" spans="1:8" ht="20.100000000000001" customHeight="1" x14ac:dyDescent="0.25">
      <c r="A108" s="8">
        <v>99</v>
      </c>
      <c r="B108" s="9" t="s">
        <v>133</v>
      </c>
      <c r="C108" s="8">
        <v>2367</v>
      </c>
      <c r="D108" s="8">
        <v>1141</v>
      </c>
      <c r="E108" s="15">
        <v>26</v>
      </c>
      <c r="F108" s="15">
        <v>10</v>
      </c>
      <c r="G108" s="11">
        <v>1.0984368398817067E-2</v>
      </c>
      <c r="H108" s="11">
        <v>8.7642418930762491E-3</v>
      </c>
    </row>
    <row r="109" spans="1:8" ht="20.100000000000001" customHeight="1" x14ac:dyDescent="0.25">
      <c r="A109" s="8">
        <v>100</v>
      </c>
      <c r="B109" s="9" t="s">
        <v>134</v>
      </c>
      <c r="C109" s="8">
        <v>1188</v>
      </c>
      <c r="D109" s="8">
        <v>547</v>
      </c>
      <c r="E109" s="15">
        <v>5</v>
      </c>
      <c r="F109" s="15">
        <v>3</v>
      </c>
      <c r="G109" s="11">
        <v>4.2087542087542087E-3</v>
      </c>
      <c r="H109" s="11">
        <v>5.4844606946983544E-3</v>
      </c>
    </row>
    <row r="110" spans="1:8" ht="20.100000000000001" customHeight="1" x14ac:dyDescent="0.25">
      <c r="A110" s="8">
        <v>101</v>
      </c>
      <c r="B110" s="9" t="s">
        <v>135</v>
      </c>
      <c r="C110" s="8">
        <v>819</v>
      </c>
      <c r="D110" s="8">
        <v>376</v>
      </c>
      <c r="E110" s="15">
        <v>7</v>
      </c>
      <c r="F110" s="15">
        <v>1</v>
      </c>
      <c r="G110" s="11">
        <v>8.5470085470085479E-3</v>
      </c>
      <c r="H110" s="11">
        <v>2.6595744680851063E-3</v>
      </c>
    </row>
  </sheetData>
  <mergeCells count="3">
    <mergeCell ref="A7:B7"/>
    <mergeCell ref="C4:E4"/>
    <mergeCell ref="B2:G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J15" sqref="J15"/>
    </sheetView>
  </sheetViews>
  <sheetFormatPr defaultRowHeight="15" x14ac:dyDescent="0.25"/>
  <cols>
    <col min="1" max="1" width="78.7109375" customWidth="1"/>
    <col min="2" max="2" width="21.140625" style="133" customWidth="1"/>
    <col min="15" max="15" width="10.85546875" style="133" customWidth="1"/>
  </cols>
  <sheetData>
    <row r="1" spans="1:15" ht="66" x14ac:dyDescent="0.25">
      <c r="A1" s="74" t="s">
        <v>156</v>
      </c>
      <c r="B1" s="125" t="s">
        <v>192</v>
      </c>
      <c r="C1" s="62" t="s">
        <v>157</v>
      </c>
      <c r="D1" s="75" t="s">
        <v>158</v>
      </c>
      <c r="E1" s="75" t="s">
        <v>159</v>
      </c>
      <c r="F1" s="63" t="s">
        <v>160</v>
      </c>
      <c r="G1" s="63" t="s">
        <v>161</v>
      </c>
      <c r="H1" s="63" t="s">
        <v>162</v>
      </c>
      <c r="I1" s="63" t="s">
        <v>163</v>
      </c>
      <c r="J1" s="63" t="s">
        <v>164</v>
      </c>
      <c r="K1" s="63" t="s">
        <v>165</v>
      </c>
      <c r="L1" s="63" t="s">
        <v>193</v>
      </c>
      <c r="M1" s="63" t="s">
        <v>194</v>
      </c>
      <c r="N1" s="63" t="s">
        <v>197</v>
      </c>
      <c r="O1" s="134" t="s">
        <v>198</v>
      </c>
    </row>
    <row r="2" spans="1:15" ht="16.5" x14ac:dyDescent="0.3">
      <c r="A2" s="76" t="s">
        <v>166</v>
      </c>
      <c r="B2" s="77">
        <v>11800</v>
      </c>
      <c r="C2" s="78">
        <v>904</v>
      </c>
      <c r="D2" s="79">
        <v>610</v>
      </c>
      <c r="E2" s="79">
        <v>811</v>
      </c>
      <c r="F2" s="80">
        <v>715</v>
      </c>
      <c r="G2" s="80">
        <v>741</v>
      </c>
      <c r="H2" s="80">
        <v>836</v>
      </c>
      <c r="I2" s="80">
        <v>1156</v>
      </c>
      <c r="J2" s="80">
        <v>986</v>
      </c>
      <c r="K2" s="80">
        <v>851</v>
      </c>
      <c r="L2" s="80">
        <v>1041</v>
      </c>
      <c r="M2" s="80">
        <v>754</v>
      </c>
      <c r="N2" s="80">
        <v>581</v>
      </c>
      <c r="O2" s="135">
        <f>SUM(C2:N2)</f>
        <v>9986</v>
      </c>
    </row>
    <row r="3" spans="1:15" ht="16.5" x14ac:dyDescent="0.25">
      <c r="A3" s="81" t="s">
        <v>167</v>
      </c>
      <c r="B3" s="126">
        <v>4700</v>
      </c>
      <c r="C3" s="82">
        <v>276</v>
      </c>
      <c r="D3" s="83">
        <v>389</v>
      </c>
      <c r="E3" s="83">
        <v>411</v>
      </c>
      <c r="F3" s="84">
        <v>319</v>
      </c>
      <c r="G3" s="84">
        <v>514</v>
      </c>
      <c r="H3" s="84">
        <v>372</v>
      </c>
      <c r="I3" s="84">
        <v>327</v>
      </c>
      <c r="J3" s="84">
        <v>284</v>
      </c>
      <c r="K3" s="84">
        <v>512</v>
      </c>
      <c r="L3" s="84">
        <v>400</v>
      </c>
      <c r="M3" s="84">
        <v>321</v>
      </c>
      <c r="N3" s="84">
        <v>615</v>
      </c>
      <c r="O3" s="135">
        <f t="shared" ref="O3:O27" si="0">SUM(C3:N3)</f>
        <v>4740</v>
      </c>
    </row>
    <row r="4" spans="1:15" ht="16.5" x14ac:dyDescent="0.25">
      <c r="A4" s="85" t="s">
        <v>168</v>
      </c>
      <c r="B4" s="77">
        <v>9500</v>
      </c>
      <c r="C4" s="78">
        <v>843</v>
      </c>
      <c r="D4" s="79">
        <v>527</v>
      </c>
      <c r="E4" s="79">
        <v>283</v>
      </c>
      <c r="F4" s="80">
        <v>527</v>
      </c>
      <c r="G4" s="80">
        <v>642</v>
      </c>
      <c r="H4" s="80">
        <v>675</v>
      </c>
      <c r="I4" s="80">
        <v>1153</v>
      </c>
      <c r="J4" s="80">
        <v>986</v>
      </c>
      <c r="K4" s="80">
        <v>851</v>
      </c>
      <c r="L4" s="80">
        <v>1041</v>
      </c>
      <c r="M4" s="80">
        <v>754</v>
      </c>
      <c r="N4" s="80">
        <v>581</v>
      </c>
      <c r="O4" s="135">
        <f t="shared" si="0"/>
        <v>8863</v>
      </c>
    </row>
    <row r="5" spans="1:15" ht="16.5" x14ac:dyDescent="0.25">
      <c r="A5" s="81" t="s">
        <v>169</v>
      </c>
      <c r="B5" s="126">
        <v>4400</v>
      </c>
      <c r="C5" s="86">
        <v>276</v>
      </c>
      <c r="D5" s="83">
        <v>389</v>
      </c>
      <c r="E5" s="83">
        <v>411</v>
      </c>
      <c r="F5" s="83">
        <v>319</v>
      </c>
      <c r="G5" s="83">
        <v>352</v>
      </c>
      <c r="H5" s="83">
        <v>323</v>
      </c>
      <c r="I5" s="83">
        <v>288</v>
      </c>
      <c r="J5" s="83">
        <v>253</v>
      </c>
      <c r="K5" s="83">
        <v>461</v>
      </c>
      <c r="L5" s="84">
        <f>L6+L7</f>
        <v>355</v>
      </c>
      <c r="M5" s="84">
        <v>321</v>
      </c>
      <c r="N5" s="84">
        <v>303</v>
      </c>
      <c r="O5" s="135">
        <f t="shared" si="0"/>
        <v>4051</v>
      </c>
    </row>
    <row r="6" spans="1:15" ht="16.5" x14ac:dyDescent="0.25">
      <c r="A6" s="87" t="s">
        <v>170</v>
      </c>
      <c r="B6" s="127">
        <v>3400</v>
      </c>
      <c r="C6" s="64">
        <v>251</v>
      </c>
      <c r="D6" s="88">
        <v>370</v>
      </c>
      <c r="E6" s="88">
        <v>342</v>
      </c>
      <c r="F6" s="65">
        <v>202</v>
      </c>
      <c r="G6" s="65">
        <v>323</v>
      </c>
      <c r="H6" s="65">
        <v>250</v>
      </c>
      <c r="I6" s="65">
        <v>249</v>
      </c>
      <c r="J6" s="65">
        <v>242</v>
      </c>
      <c r="K6" s="65">
        <v>398</v>
      </c>
      <c r="L6" s="65">
        <v>326</v>
      </c>
      <c r="M6" s="65">
        <v>304</v>
      </c>
      <c r="N6" s="65">
        <v>278</v>
      </c>
      <c r="O6" s="135">
        <f t="shared" si="0"/>
        <v>3535</v>
      </c>
    </row>
    <row r="7" spans="1:15" ht="16.5" x14ac:dyDescent="0.25">
      <c r="A7" s="87" t="s">
        <v>171</v>
      </c>
      <c r="B7" s="127">
        <v>1000</v>
      </c>
      <c r="C7" s="64">
        <v>25</v>
      </c>
      <c r="D7" s="88">
        <v>19</v>
      </c>
      <c r="E7" s="88">
        <v>69</v>
      </c>
      <c r="F7" s="65">
        <v>117</v>
      </c>
      <c r="G7" s="65">
        <v>29</v>
      </c>
      <c r="H7" s="65">
        <v>73</v>
      </c>
      <c r="I7" s="65">
        <v>39</v>
      </c>
      <c r="J7" s="65">
        <v>11</v>
      </c>
      <c r="K7" s="65">
        <v>63</v>
      </c>
      <c r="L7" s="65">
        <v>29</v>
      </c>
      <c r="M7" s="65">
        <v>17</v>
      </c>
      <c r="N7" s="65">
        <v>25</v>
      </c>
      <c r="O7" s="135">
        <f t="shared" si="0"/>
        <v>516</v>
      </c>
    </row>
    <row r="8" spans="1:15" ht="16.5" x14ac:dyDescent="0.25">
      <c r="A8" s="85" t="s">
        <v>172</v>
      </c>
      <c r="B8" s="77">
        <v>8100</v>
      </c>
      <c r="C8" s="78">
        <v>867</v>
      </c>
      <c r="D8" s="79">
        <v>591</v>
      </c>
      <c r="E8" s="79">
        <v>742</v>
      </c>
      <c r="F8" s="79">
        <v>563</v>
      </c>
      <c r="G8" s="79">
        <v>342</v>
      </c>
      <c r="H8" s="79">
        <v>578</v>
      </c>
      <c r="I8" s="79">
        <v>1076</v>
      </c>
      <c r="J8" s="79">
        <v>909</v>
      </c>
      <c r="K8" s="79">
        <v>803</v>
      </c>
      <c r="L8" s="79">
        <v>920</v>
      </c>
      <c r="M8" s="79">
        <v>717</v>
      </c>
      <c r="N8" s="79">
        <v>559</v>
      </c>
      <c r="O8" s="135">
        <f t="shared" si="0"/>
        <v>8667</v>
      </c>
    </row>
    <row r="9" spans="1:15" ht="16.5" x14ac:dyDescent="0.25">
      <c r="A9" s="89" t="s">
        <v>173</v>
      </c>
      <c r="B9" s="128">
        <v>200</v>
      </c>
      <c r="C9" s="66">
        <v>11</v>
      </c>
      <c r="D9" s="88">
        <v>16</v>
      </c>
      <c r="E9" s="88">
        <v>0</v>
      </c>
      <c r="F9" s="65">
        <v>23</v>
      </c>
      <c r="G9" s="65">
        <v>51</v>
      </c>
      <c r="H9" s="65">
        <v>29</v>
      </c>
      <c r="I9" s="65">
        <v>35</v>
      </c>
      <c r="J9" s="65">
        <v>24</v>
      </c>
      <c r="K9" s="65">
        <v>40</v>
      </c>
      <c r="L9" s="65">
        <v>69</v>
      </c>
      <c r="M9" s="65">
        <v>25</v>
      </c>
      <c r="N9" s="65">
        <v>19</v>
      </c>
      <c r="O9" s="135">
        <f t="shared" si="0"/>
        <v>342</v>
      </c>
    </row>
    <row r="10" spans="1:15" ht="33" x14ac:dyDescent="0.25">
      <c r="A10" s="67" t="s">
        <v>174</v>
      </c>
      <c r="B10" s="129">
        <v>400</v>
      </c>
      <c r="C10" s="66">
        <v>37</v>
      </c>
      <c r="D10" s="68">
        <v>76</v>
      </c>
      <c r="E10" s="68">
        <v>80</v>
      </c>
      <c r="F10" s="65">
        <v>71</v>
      </c>
      <c r="G10" s="65">
        <v>82</v>
      </c>
      <c r="H10" s="65">
        <v>69</v>
      </c>
      <c r="I10" s="65">
        <v>62</v>
      </c>
      <c r="J10" s="65">
        <v>43</v>
      </c>
      <c r="K10" s="65">
        <v>25</v>
      </c>
      <c r="L10" s="65">
        <v>140</v>
      </c>
      <c r="M10" s="65">
        <v>56</v>
      </c>
      <c r="N10" s="65">
        <v>53</v>
      </c>
      <c r="O10" s="135">
        <f t="shared" si="0"/>
        <v>794</v>
      </c>
    </row>
    <row r="11" spans="1:15" ht="16.5" x14ac:dyDescent="0.25">
      <c r="A11" s="90" t="s">
        <v>175</v>
      </c>
      <c r="B11" s="130">
        <v>150</v>
      </c>
      <c r="C11" s="64">
        <v>6</v>
      </c>
      <c r="D11" s="88">
        <v>15</v>
      </c>
      <c r="E11" s="88">
        <v>13</v>
      </c>
      <c r="F11" s="65">
        <v>10</v>
      </c>
      <c r="G11" s="65">
        <v>15</v>
      </c>
      <c r="H11" s="65">
        <v>8</v>
      </c>
      <c r="I11" s="65">
        <v>9</v>
      </c>
      <c r="J11" s="65">
        <v>10</v>
      </c>
      <c r="K11" s="65">
        <v>13</v>
      </c>
      <c r="L11" s="65">
        <v>16</v>
      </c>
      <c r="M11" s="65">
        <v>21</v>
      </c>
      <c r="N11" s="65">
        <v>14</v>
      </c>
      <c r="O11" s="135">
        <f t="shared" si="0"/>
        <v>150</v>
      </c>
    </row>
    <row r="12" spans="1:15" ht="33" x14ac:dyDescent="0.25">
      <c r="A12" s="81" t="s">
        <v>176</v>
      </c>
      <c r="B12" s="126">
        <v>400</v>
      </c>
      <c r="C12" s="82">
        <v>0</v>
      </c>
      <c r="D12" s="83">
        <v>0</v>
      </c>
      <c r="E12" s="83">
        <v>22</v>
      </c>
      <c r="F12" s="83">
        <v>16</v>
      </c>
      <c r="G12" s="83">
        <v>77</v>
      </c>
      <c r="H12" s="83">
        <v>0</v>
      </c>
      <c r="I12" s="83">
        <v>0</v>
      </c>
      <c r="J12" s="83">
        <v>0</v>
      </c>
      <c r="K12" s="83">
        <f>K13+K14</f>
        <v>158</v>
      </c>
      <c r="L12" s="83">
        <f>L13+L14</f>
        <v>59</v>
      </c>
      <c r="M12" s="83">
        <f>M13+M14</f>
        <v>95</v>
      </c>
      <c r="N12" s="83">
        <f>N13+N14</f>
        <v>172</v>
      </c>
      <c r="O12" s="135">
        <f t="shared" si="0"/>
        <v>599</v>
      </c>
    </row>
    <row r="13" spans="1:15" ht="16.5" x14ac:dyDescent="0.25">
      <c r="A13" s="87" t="s">
        <v>177</v>
      </c>
      <c r="B13" s="127">
        <v>390</v>
      </c>
      <c r="C13" s="64">
        <v>0</v>
      </c>
      <c r="D13" s="88">
        <v>0</v>
      </c>
      <c r="E13" s="88">
        <v>21</v>
      </c>
      <c r="F13" s="68">
        <v>16</v>
      </c>
      <c r="G13" s="68">
        <v>77</v>
      </c>
      <c r="H13" s="68">
        <v>0</v>
      </c>
      <c r="I13" s="68">
        <v>0</v>
      </c>
      <c r="J13" s="68">
        <v>0</v>
      </c>
      <c r="K13" s="68">
        <v>156</v>
      </c>
      <c r="L13" s="68">
        <v>54</v>
      </c>
      <c r="M13" s="68">
        <v>96</v>
      </c>
      <c r="N13" s="68">
        <v>169</v>
      </c>
      <c r="O13" s="135">
        <f t="shared" si="0"/>
        <v>589</v>
      </c>
    </row>
    <row r="14" spans="1:15" ht="16.5" x14ac:dyDescent="0.25">
      <c r="A14" s="87" t="s">
        <v>178</v>
      </c>
      <c r="B14" s="127">
        <v>10</v>
      </c>
      <c r="C14" s="64">
        <v>0</v>
      </c>
      <c r="D14" s="88">
        <v>0</v>
      </c>
      <c r="E14" s="88">
        <v>1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2</v>
      </c>
      <c r="L14" s="68">
        <v>5</v>
      </c>
      <c r="M14" s="68">
        <v>-1</v>
      </c>
      <c r="N14" s="68">
        <v>3</v>
      </c>
      <c r="O14" s="135">
        <f t="shared" si="0"/>
        <v>10</v>
      </c>
    </row>
    <row r="15" spans="1:15" ht="16.5" x14ac:dyDescent="0.25">
      <c r="A15" s="91" t="s">
        <v>179</v>
      </c>
      <c r="B15" s="131">
        <v>40</v>
      </c>
      <c r="C15" s="64">
        <v>0</v>
      </c>
      <c r="D15" s="88">
        <v>0</v>
      </c>
      <c r="E15" s="88">
        <v>0</v>
      </c>
      <c r="F15" s="68">
        <v>0</v>
      </c>
      <c r="G15" s="68">
        <v>1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39</v>
      </c>
      <c r="N15" s="68">
        <v>28</v>
      </c>
      <c r="O15" s="135">
        <f t="shared" si="0"/>
        <v>68</v>
      </c>
    </row>
    <row r="16" spans="1:15" ht="33" x14ac:dyDescent="0.25">
      <c r="A16" s="91" t="s">
        <v>180</v>
      </c>
      <c r="B16" s="131">
        <v>20</v>
      </c>
      <c r="C16" s="64">
        <v>0</v>
      </c>
      <c r="D16" s="88">
        <v>0</v>
      </c>
      <c r="E16" s="8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1</v>
      </c>
      <c r="N16" s="68">
        <v>2</v>
      </c>
      <c r="O16" s="135">
        <f t="shared" si="0"/>
        <v>3</v>
      </c>
    </row>
    <row r="17" spans="1:15" ht="33" x14ac:dyDescent="0.25">
      <c r="A17" s="89" t="s">
        <v>181</v>
      </c>
      <c r="B17" s="128">
        <v>10</v>
      </c>
      <c r="C17" s="64">
        <v>0</v>
      </c>
      <c r="D17" s="88">
        <v>0</v>
      </c>
      <c r="E17" s="88">
        <v>2</v>
      </c>
      <c r="F17" s="68">
        <v>1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2</v>
      </c>
      <c r="M17" s="68">
        <v>3</v>
      </c>
      <c r="N17" s="68">
        <v>4</v>
      </c>
      <c r="O17" s="135">
        <f t="shared" si="0"/>
        <v>12</v>
      </c>
    </row>
    <row r="18" spans="1:15" ht="16.5" x14ac:dyDescent="0.25">
      <c r="A18" s="81" t="s">
        <v>182</v>
      </c>
      <c r="B18" s="126">
        <v>100</v>
      </c>
      <c r="C18" s="82">
        <v>0</v>
      </c>
      <c r="D18" s="83">
        <v>1</v>
      </c>
      <c r="E18" s="83">
        <v>3</v>
      </c>
      <c r="F18" s="83">
        <v>3</v>
      </c>
      <c r="G18" s="83">
        <v>2</v>
      </c>
      <c r="H18" s="83">
        <v>2</v>
      </c>
      <c r="I18" s="83">
        <v>1</v>
      </c>
      <c r="J18" s="83">
        <v>6</v>
      </c>
      <c r="K18" s="83">
        <f>K19+K20+K21</f>
        <v>2</v>
      </c>
      <c r="L18" s="83">
        <f>L19+L20+L21</f>
        <v>7</v>
      </c>
      <c r="M18" s="83">
        <f>M19+M20+M21</f>
        <v>6</v>
      </c>
      <c r="N18" s="83">
        <v>1</v>
      </c>
      <c r="O18" s="135">
        <f t="shared" si="0"/>
        <v>34</v>
      </c>
    </row>
    <row r="19" spans="1:15" ht="16.5" x14ac:dyDescent="0.25">
      <c r="A19" s="92" t="s">
        <v>183</v>
      </c>
      <c r="B19" s="132">
        <v>35</v>
      </c>
      <c r="C19" s="64">
        <v>0</v>
      </c>
      <c r="D19" s="88">
        <v>0</v>
      </c>
      <c r="E19" s="88">
        <v>1</v>
      </c>
      <c r="F19" s="68">
        <v>1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2</v>
      </c>
      <c r="M19" s="68">
        <v>0</v>
      </c>
      <c r="N19" s="68"/>
      <c r="O19" s="135">
        <f t="shared" si="0"/>
        <v>4</v>
      </c>
    </row>
    <row r="20" spans="1:15" ht="33" x14ac:dyDescent="0.25">
      <c r="A20" s="92" t="s">
        <v>184</v>
      </c>
      <c r="B20" s="132">
        <v>15</v>
      </c>
      <c r="C20" s="64">
        <v>0</v>
      </c>
      <c r="D20" s="88">
        <v>0</v>
      </c>
      <c r="E20" s="8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1</v>
      </c>
      <c r="N20" s="68"/>
      <c r="O20" s="135">
        <f t="shared" si="0"/>
        <v>1</v>
      </c>
    </row>
    <row r="21" spans="1:15" ht="16.5" x14ac:dyDescent="0.25">
      <c r="A21" s="92" t="s">
        <v>185</v>
      </c>
      <c r="B21" s="132">
        <v>50</v>
      </c>
      <c r="C21" s="64">
        <v>0</v>
      </c>
      <c r="D21" s="88">
        <v>1</v>
      </c>
      <c r="E21" s="88">
        <v>2</v>
      </c>
      <c r="F21" s="68">
        <v>2</v>
      </c>
      <c r="G21" s="68">
        <v>2</v>
      </c>
      <c r="H21" s="68">
        <v>2</v>
      </c>
      <c r="I21" s="68">
        <v>1</v>
      </c>
      <c r="J21" s="68">
        <v>6</v>
      </c>
      <c r="K21" s="68">
        <v>2</v>
      </c>
      <c r="L21" s="68">
        <v>5</v>
      </c>
      <c r="M21" s="68">
        <v>5</v>
      </c>
      <c r="N21" s="68">
        <v>1</v>
      </c>
      <c r="O21" s="135">
        <f t="shared" si="0"/>
        <v>29</v>
      </c>
    </row>
    <row r="22" spans="1:15" ht="33" x14ac:dyDescent="0.25">
      <c r="A22" s="67" t="s">
        <v>186</v>
      </c>
      <c r="B22" s="129">
        <v>300</v>
      </c>
      <c r="C22" s="64">
        <v>0</v>
      </c>
      <c r="D22" s="68">
        <v>0</v>
      </c>
      <c r="E22" s="68">
        <v>11</v>
      </c>
      <c r="F22" s="68">
        <v>0</v>
      </c>
      <c r="G22" s="68">
        <v>30</v>
      </c>
      <c r="H22" s="68">
        <v>0</v>
      </c>
      <c r="I22" s="68">
        <v>1</v>
      </c>
      <c r="J22" s="68">
        <v>0</v>
      </c>
      <c r="K22" s="68">
        <v>3</v>
      </c>
      <c r="L22" s="68">
        <v>10</v>
      </c>
      <c r="M22" s="68">
        <v>74</v>
      </c>
      <c r="N22" s="68">
        <v>52</v>
      </c>
      <c r="O22" s="135">
        <f t="shared" si="0"/>
        <v>181</v>
      </c>
    </row>
    <row r="23" spans="1:15" ht="16.5" x14ac:dyDescent="0.25">
      <c r="A23" s="89" t="s">
        <v>187</v>
      </c>
      <c r="B23" s="128">
        <v>40</v>
      </c>
      <c r="C23" s="64">
        <v>0</v>
      </c>
      <c r="D23" s="93">
        <v>0</v>
      </c>
      <c r="E23" s="93">
        <v>0</v>
      </c>
      <c r="F23" s="69">
        <v>0</v>
      </c>
      <c r="G23" s="69">
        <v>0</v>
      </c>
      <c r="H23" s="69">
        <v>4</v>
      </c>
      <c r="I23" s="69">
        <v>1</v>
      </c>
      <c r="J23" s="69">
        <v>25</v>
      </c>
      <c r="K23" s="69">
        <v>23</v>
      </c>
      <c r="L23" s="69">
        <v>10</v>
      </c>
      <c r="M23" s="69">
        <v>8</v>
      </c>
      <c r="N23" s="69">
        <v>1</v>
      </c>
      <c r="O23" s="135">
        <f t="shared" si="0"/>
        <v>72</v>
      </c>
    </row>
    <row r="24" spans="1:15" ht="16.5" x14ac:dyDescent="0.25">
      <c r="A24" s="89" t="s">
        <v>188</v>
      </c>
      <c r="B24" s="128">
        <v>10</v>
      </c>
      <c r="C24" s="64">
        <v>0</v>
      </c>
      <c r="D24" s="88">
        <v>0</v>
      </c>
      <c r="E24" s="88">
        <v>1</v>
      </c>
      <c r="F24" s="68">
        <v>2</v>
      </c>
      <c r="G24" s="68">
        <v>0</v>
      </c>
      <c r="H24" s="68">
        <v>1</v>
      </c>
      <c r="I24" s="68">
        <v>0</v>
      </c>
      <c r="J24" s="68">
        <v>0</v>
      </c>
      <c r="K24" s="68">
        <v>0</v>
      </c>
      <c r="L24" s="68">
        <v>2</v>
      </c>
      <c r="M24" s="68">
        <v>2</v>
      </c>
      <c r="N24" s="68">
        <v>5</v>
      </c>
      <c r="O24" s="135">
        <f t="shared" si="0"/>
        <v>13</v>
      </c>
    </row>
    <row r="25" spans="1:15" ht="33" x14ac:dyDescent="0.25">
      <c r="A25" s="85" t="s">
        <v>189</v>
      </c>
      <c r="B25" s="77">
        <v>5</v>
      </c>
      <c r="C25" s="78">
        <v>0</v>
      </c>
      <c r="D25" s="79">
        <v>0</v>
      </c>
      <c r="E25" s="79">
        <v>0</v>
      </c>
      <c r="F25" s="79">
        <v>0</v>
      </c>
      <c r="G25" s="79">
        <v>0</v>
      </c>
      <c r="H25" s="79">
        <v>1</v>
      </c>
      <c r="I25" s="79">
        <v>1</v>
      </c>
      <c r="J25" s="79">
        <v>1</v>
      </c>
      <c r="K25" s="79">
        <v>1</v>
      </c>
      <c r="L25" s="79">
        <v>0</v>
      </c>
      <c r="M25" s="79">
        <v>1</v>
      </c>
      <c r="N25" s="79">
        <v>0</v>
      </c>
      <c r="O25" s="135">
        <f t="shared" si="0"/>
        <v>5</v>
      </c>
    </row>
    <row r="26" spans="1:15" ht="16.5" x14ac:dyDescent="0.25">
      <c r="A26" s="85" t="s">
        <v>190</v>
      </c>
      <c r="B26" s="77">
        <v>15</v>
      </c>
      <c r="C26" s="78">
        <v>0</v>
      </c>
      <c r="D26" s="79">
        <v>2</v>
      </c>
      <c r="E26" s="79">
        <v>1</v>
      </c>
      <c r="F26" s="79">
        <v>0</v>
      </c>
      <c r="G26" s="79">
        <v>1</v>
      </c>
      <c r="H26" s="79">
        <v>2</v>
      </c>
      <c r="I26" s="79">
        <v>0</v>
      </c>
      <c r="J26" s="79">
        <v>0</v>
      </c>
      <c r="K26" s="79">
        <v>1</v>
      </c>
      <c r="L26" s="79">
        <v>1</v>
      </c>
      <c r="M26" s="79">
        <v>1</v>
      </c>
      <c r="N26" s="79">
        <v>0</v>
      </c>
      <c r="O26" s="135">
        <f t="shared" si="0"/>
        <v>9</v>
      </c>
    </row>
    <row r="27" spans="1:15" ht="16.5" x14ac:dyDescent="0.25">
      <c r="A27" s="89" t="s">
        <v>191</v>
      </c>
      <c r="B27" s="128">
        <v>10</v>
      </c>
      <c r="C27" s="64">
        <v>0</v>
      </c>
      <c r="D27" s="88">
        <v>0</v>
      </c>
      <c r="E27" s="88">
        <v>1</v>
      </c>
      <c r="F27" s="68">
        <v>0</v>
      </c>
      <c r="G27" s="68">
        <v>0</v>
      </c>
      <c r="H27" s="68">
        <v>0</v>
      </c>
      <c r="I27" s="68">
        <v>0</v>
      </c>
      <c r="J27" s="68">
        <v>2</v>
      </c>
      <c r="K27" s="68">
        <v>0</v>
      </c>
      <c r="L27" s="68">
        <v>0</v>
      </c>
      <c r="M27" s="68">
        <v>3</v>
      </c>
      <c r="N27" s="68">
        <v>0</v>
      </c>
      <c r="O27" s="135">
        <f t="shared" si="0"/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somaj</vt:lpstr>
      <vt:lpstr>nivel instruire</vt:lpstr>
      <vt:lpstr>varsta</vt:lpstr>
      <vt:lpstr>durata somaj</vt:lpstr>
      <vt:lpstr>localitati</vt:lpstr>
      <vt:lpstr>program ocupare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Daciana Smaranda Nica</cp:lastModifiedBy>
  <dcterms:created xsi:type="dcterms:W3CDTF">2016-04-20T12:03:21Z</dcterms:created>
  <dcterms:modified xsi:type="dcterms:W3CDTF">2019-01-09T10:05:16Z</dcterms:modified>
</cp:coreProperties>
</file>