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45" windowWidth="10245" windowHeight="6420" activeTab="1"/>
  </bookViews>
  <sheets>
    <sheet name="precedent" sheetId="13" r:id="rId1"/>
    <sheet name="LUNA DE RAPORTARE" sheetId="12" r:id="rId2"/>
    <sheet name="CUMULAT" sheetId="14" r:id="rId3"/>
    <sheet name="Sheet1" sheetId="15" r:id="rId4"/>
  </sheets>
  <externalReferences>
    <externalReference r:id="rId5"/>
  </externalReferences>
  <definedNames>
    <definedName name="_xlnm._FilterDatabase" localSheetId="1" hidden="1">'LUNA DE RAPORTARE'!$B$10:$AF$64</definedName>
    <definedName name="_xlnm.Print_Area" localSheetId="1">'LUNA DE RAPORTARE'!$B$1:$BD$105</definedName>
    <definedName name="_xlnm.Print_Area">[1]JUDETE!$A$1:$E$45</definedName>
    <definedName name="_xlnm.Print_Titles" localSheetId="1">'LUNA DE RAPORTARE'!$7:$12</definedName>
  </definedNames>
  <calcPr calcId="145621"/>
</workbook>
</file>

<file path=xl/calcChain.xml><?xml version="1.0" encoding="utf-8"?>
<calcChain xmlns="http://schemas.openxmlformats.org/spreadsheetml/2006/main">
  <c r="AJ68" i="13" l="1"/>
  <c r="AK68" i="13"/>
  <c r="AI68" i="13"/>
  <c r="AH68" i="13"/>
  <c r="AG68" i="13"/>
  <c r="AF68" i="13"/>
  <c r="AE68" i="13"/>
  <c r="AD68" i="13"/>
  <c r="AC68" i="13"/>
  <c r="AB68" i="13"/>
  <c r="AA68" i="13"/>
  <c r="Z6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S38" i="12" l="1"/>
  <c r="R38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J16" i="12"/>
  <c r="I16" i="12"/>
  <c r="H16" i="12"/>
  <c r="G16" i="12"/>
  <c r="F16" i="12"/>
  <c r="AM52" i="12" l="1"/>
  <c r="AN52" i="12"/>
  <c r="AO52" i="12"/>
  <c r="D50" i="14" l="1"/>
  <c r="AL18" i="14"/>
  <c r="H7" i="15" l="1"/>
  <c r="AQ16" i="12"/>
  <c r="AL48" i="12" l="1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D38" i="12" l="1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AL16" i="12" l="1"/>
  <c r="E16" i="12"/>
  <c r="D16" i="12" l="1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AK45" i="14" l="1"/>
  <c r="AP13" i="12" l="1"/>
  <c r="D47" i="14" l="1"/>
  <c r="D54" i="14" l="1"/>
  <c r="AU43" i="12" l="1"/>
  <c r="AL13" i="14" l="1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AL68" i="14"/>
  <c r="AK68" i="14"/>
  <c r="AJ68" i="14"/>
  <c r="AI68" i="14"/>
  <c r="AH68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G68" i="14"/>
  <c r="F68" i="14"/>
  <c r="E68" i="14"/>
  <c r="D68" i="14"/>
  <c r="AL67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BC49" i="14" s="1"/>
  <c r="F67" i="14"/>
  <c r="E67" i="14"/>
  <c r="D67" i="14"/>
  <c r="AL66" i="14"/>
  <c r="AK66" i="14"/>
  <c r="AJ66" i="14"/>
  <c r="AI66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L65" i="14"/>
  <c r="AK65" i="14"/>
  <c r="AN43" i="14" s="1"/>
  <c r="AJ65" i="14"/>
  <c r="AI65" i="14"/>
  <c r="AH65" i="14"/>
  <c r="AG65" i="14"/>
  <c r="AX64" i="14" s="1"/>
  <c r="AF65" i="14"/>
  <c r="AE65" i="14"/>
  <c r="AD65" i="14"/>
  <c r="AC65" i="14"/>
  <c r="AT64" i="14" s="1"/>
  <c r="AB65" i="14"/>
  <c r="AA65" i="14"/>
  <c r="Z65" i="14"/>
  <c r="Y65" i="14"/>
  <c r="AP64" i="14" s="1"/>
  <c r="X65" i="14"/>
  <c r="W65" i="14"/>
  <c r="V65" i="14"/>
  <c r="U65" i="14"/>
  <c r="T65" i="14"/>
  <c r="S65" i="14"/>
  <c r="R65" i="14"/>
  <c r="Q65" i="14"/>
  <c r="AY63" i="14" s="1"/>
  <c r="P65" i="14"/>
  <c r="O65" i="14"/>
  <c r="N65" i="14"/>
  <c r="M65" i="14"/>
  <c r="AU63" i="14" s="1"/>
  <c r="L65" i="14"/>
  <c r="K65" i="14"/>
  <c r="J65" i="14"/>
  <c r="I65" i="14"/>
  <c r="AQ63" i="14" s="1"/>
  <c r="H65" i="14"/>
  <c r="G65" i="14"/>
  <c r="BA49" i="14" s="1"/>
  <c r="F65" i="14"/>
  <c r="E65" i="14"/>
  <c r="D65" i="14"/>
  <c r="AL64" i="14"/>
  <c r="AK64" i="14"/>
  <c r="AJ64" i="14"/>
  <c r="AI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AL63" i="14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AU62" i="14" s="1"/>
  <c r="L63" i="14"/>
  <c r="K63" i="14"/>
  <c r="J63" i="14"/>
  <c r="I63" i="14"/>
  <c r="H63" i="14"/>
  <c r="G63" i="14"/>
  <c r="AY49" i="14" s="1"/>
  <c r="F63" i="14"/>
  <c r="E63" i="14"/>
  <c r="D63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AL61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X61" i="14"/>
  <c r="W61" i="14"/>
  <c r="V61" i="14"/>
  <c r="U61" i="14"/>
  <c r="BB61" i="14" s="1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AL60" i="14"/>
  <c r="AK60" i="14"/>
  <c r="AJ60" i="14"/>
  <c r="AI60" i="14"/>
  <c r="AH60" i="14"/>
  <c r="AG60" i="14"/>
  <c r="AF60" i="14"/>
  <c r="AE60" i="14"/>
  <c r="AD60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AL57" i="14"/>
  <c r="AK57" i="14"/>
  <c r="AW42" i="14" s="1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L56" i="14"/>
  <c r="AK56" i="14"/>
  <c r="AJ56" i="14"/>
  <c r="AI56" i="14"/>
  <c r="AH56" i="14"/>
  <c r="AG56" i="14"/>
  <c r="AF56" i="14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AL55" i="14"/>
  <c r="AK55" i="14"/>
  <c r="AJ55" i="14"/>
  <c r="AI55" i="14"/>
  <c r="AH55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AQ49" i="14" s="1"/>
  <c r="F55" i="14"/>
  <c r="E55" i="14"/>
  <c r="D55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L51" i="14"/>
  <c r="AK51" i="14"/>
  <c r="AJ51" i="14"/>
  <c r="AI51" i="14"/>
  <c r="AH51" i="14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L48" i="14"/>
  <c r="AK48" i="14"/>
  <c r="AJ48" i="14"/>
  <c r="AI48" i="14"/>
  <c r="AH48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AL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L43" i="14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L39" i="14"/>
  <c r="AK39" i="14"/>
  <c r="AJ39" i="14"/>
  <c r="AI39" i="14"/>
  <c r="AH39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AY35" i="14" s="1"/>
  <c r="G38" i="14"/>
  <c r="F38" i="14"/>
  <c r="E38" i="14"/>
  <c r="D38" i="14"/>
  <c r="AV35" i="14" s="1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AP36" i="14" s="1"/>
  <c r="F37" i="14"/>
  <c r="E37" i="14"/>
  <c r="D37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Q41" i="14" s="1"/>
  <c r="AL33" i="14"/>
  <c r="AK33" i="14"/>
  <c r="AP41" i="14" s="1"/>
  <c r="AJ33" i="14"/>
  <c r="AI33" i="14"/>
  <c r="AQ32" i="14" s="1"/>
  <c r="AH33" i="14"/>
  <c r="AG33" i="14"/>
  <c r="AO32" i="14" s="1"/>
  <c r="AF33" i="14"/>
  <c r="AE33" i="14"/>
  <c r="AM32" i="14" s="1"/>
  <c r="AD33" i="14"/>
  <c r="AC33" i="14"/>
  <c r="BB31" i="14" s="1"/>
  <c r="AB33" i="14"/>
  <c r="AA33" i="14"/>
  <c r="AZ31" i="14" s="1"/>
  <c r="Z33" i="14"/>
  <c r="Y33" i="14"/>
  <c r="AX31" i="14" s="1"/>
  <c r="X33" i="14"/>
  <c r="W33" i="14"/>
  <c r="AV31" i="14" s="1"/>
  <c r="V33" i="14"/>
  <c r="U33" i="14"/>
  <c r="AT31" i="14" s="1"/>
  <c r="T33" i="14"/>
  <c r="S33" i="14"/>
  <c r="AR31" i="14" s="1"/>
  <c r="R33" i="14"/>
  <c r="Q33" i="14"/>
  <c r="AP31" i="14" s="1"/>
  <c r="P33" i="14"/>
  <c r="O33" i="14"/>
  <c r="AN31" i="14" s="1"/>
  <c r="N33" i="14"/>
  <c r="M33" i="14"/>
  <c r="L33" i="14"/>
  <c r="K33" i="14"/>
  <c r="BA30" i="14" s="1"/>
  <c r="J33" i="14"/>
  <c r="I33" i="14"/>
  <c r="AY30" i="14" s="1"/>
  <c r="H33" i="14"/>
  <c r="G33" i="14"/>
  <c r="BC47" i="14" s="1"/>
  <c r="F33" i="14"/>
  <c r="E33" i="14"/>
  <c r="D33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BB47" i="14" s="1"/>
  <c r="G32" i="14"/>
  <c r="F32" i="14"/>
  <c r="E32" i="14"/>
  <c r="D32" i="14"/>
  <c r="AL31" i="14"/>
  <c r="AK31" i="14"/>
  <c r="AN41" i="14" s="1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BA47" i="14" s="1"/>
  <c r="F31" i="14"/>
  <c r="E31" i="14"/>
  <c r="D31" i="14"/>
  <c r="AL30" i="14"/>
  <c r="AK30" i="14"/>
  <c r="AJ30" i="14"/>
  <c r="BC29" i="14" s="1"/>
  <c r="AI30" i="14"/>
  <c r="AH30" i="14"/>
  <c r="BA29" i="14" s="1"/>
  <c r="AG30" i="14"/>
  <c r="AF30" i="14"/>
  <c r="AY29" i="14" s="1"/>
  <c r="AE30" i="14"/>
  <c r="AD30" i="14"/>
  <c r="AW29" i="14" s="1"/>
  <c r="AC30" i="14"/>
  <c r="AB30" i="14"/>
  <c r="AU29" i="14" s="1"/>
  <c r="AA30" i="14"/>
  <c r="Z30" i="14"/>
  <c r="AS29" i="14" s="1"/>
  <c r="Y30" i="14"/>
  <c r="X30" i="14"/>
  <c r="W30" i="14"/>
  <c r="V30" i="14"/>
  <c r="U30" i="14"/>
  <c r="T30" i="14"/>
  <c r="AM29" i="14" s="1"/>
  <c r="S30" i="14"/>
  <c r="R30" i="14"/>
  <c r="BB28" i="14" s="1"/>
  <c r="Q30" i="14"/>
  <c r="P30" i="14"/>
  <c r="AZ28" i="14" s="1"/>
  <c r="O30" i="14"/>
  <c r="N30" i="14"/>
  <c r="AX28" i="14" s="1"/>
  <c r="M30" i="14"/>
  <c r="L30" i="14"/>
  <c r="AV28" i="14" s="1"/>
  <c r="K30" i="14"/>
  <c r="J30" i="14"/>
  <c r="AT28" i="14" s="1"/>
  <c r="I30" i="14"/>
  <c r="H30" i="14"/>
  <c r="AR28" i="14" s="1"/>
  <c r="G30" i="14"/>
  <c r="F30" i="14"/>
  <c r="AP28" i="14" s="1"/>
  <c r="E30" i="14"/>
  <c r="D30" i="14"/>
  <c r="AM41" i="14" s="1"/>
  <c r="AL29" i="14"/>
  <c r="AK29" i="14"/>
  <c r="AJ29" i="14"/>
  <c r="AI29" i="14"/>
  <c r="BB29" i="14" s="1"/>
  <c r="AH29" i="14"/>
  <c r="AG29" i="14"/>
  <c r="AF29" i="14"/>
  <c r="AE29" i="14"/>
  <c r="AD29" i="14"/>
  <c r="AC29" i="14"/>
  <c r="AB29" i="14"/>
  <c r="AA29" i="14"/>
  <c r="AT29" i="14" s="1"/>
  <c r="Z29" i="14"/>
  <c r="Y29" i="14"/>
  <c r="X29" i="14"/>
  <c r="W29" i="14"/>
  <c r="V29" i="14"/>
  <c r="U29" i="14"/>
  <c r="T29" i="14"/>
  <c r="S29" i="14"/>
  <c r="R29" i="14"/>
  <c r="Q29" i="14"/>
  <c r="P29" i="14"/>
  <c r="O29" i="14"/>
  <c r="AP30" i="14" s="1"/>
  <c r="N29" i="14"/>
  <c r="M29" i="14"/>
  <c r="AW28" i="14" s="1"/>
  <c r="L29" i="14"/>
  <c r="K29" i="14"/>
  <c r="J29" i="14"/>
  <c r="I29" i="14"/>
  <c r="H29" i="14"/>
  <c r="G29" i="14"/>
  <c r="AN30" i="14" s="1"/>
  <c r="F29" i="14"/>
  <c r="E29" i="14"/>
  <c r="AM30" i="14" s="1"/>
  <c r="D29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AX47" i="14" s="1"/>
  <c r="G28" i="14"/>
  <c r="F28" i="14"/>
  <c r="E28" i="14"/>
  <c r="D28" i="14"/>
  <c r="BB40" i="14" s="1"/>
  <c r="AL27" i="14"/>
  <c r="AK27" i="14"/>
  <c r="BA40" i="14" s="1"/>
  <c r="AJ27" i="14"/>
  <c r="AI27" i="14"/>
  <c r="AU27" i="14" s="1"/>
  <c r="AH27" i="14"/>
  <c r="AG27" i="14"/>
  <c r="AS27" i="14" s="1"/>
  <c r="AF27" i="14"/>
  <c r="AE27" i="14"/>
  <c r="AQ27" i="14" s="1"/>
  <c r="AD27" i="14"/>
  <c r="AC27" i="14"/>
  <c r="AO27" i="14" s="1"/>
  <c r="AB27" i="14"/>
  <c r="AA27" i="14"/>
  <c r="AM27" i="14" s="1"/>
  <c r="Z27" i="14"/>
  <c r="Y27" i="14"/>
  <c r="BB26" i="14" s="1"/>
  <c r="X27" i="14"/>
  <c r="W27" i="14"/>
  <c r="AZ26" i="14" s="1"/>
  <c r="V27" i="14"/>
  <c r="U27" i="14"/>
  <c r="T27" i="14"/>
  <c r="S27" i="14"/>
  <c r="R27" i="14"/>
  <c r="Q27" i="14"/>
  <c r="AT26" i="14" s="1"/>
  <c r="P27" i="14"/>
  <c r="O27" i="14"/>
  <c r="N27" i="14"/>
  <c r="M27" i="14"/>
  <c r="L27" i="14"/>
  <c r="K27" i="14"/>
  <c r="AN26" i="14" s="1"/>
  <c r="J27" i="14"/>
  <c r="I27" i="14"/>
  <c r="BC25" i="14" s="1"/>
  <c r="H27" i="14"/>
  <c r="G27" i="14"/>
  <c r="F27" i="14"/>
  <c r="E27" i="14"/>
  <c r="AY25" i="14" s="1"/>
  <c r="D27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AV47" i="14" s="1"/>
  <c r="G26" i="14"/>
  <c r="F26" i="14"/>
  <c r="E26" i="14"/>
  <c r="D26" i="14"/>
  <c r="AL25" i="14"/>
  <c r="AK25" i="14"/>
  <c r="AY40" i="14" s="1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AU47" i="14" s="1"/>
  <c r="F25" i="14"/>
  <c r="E25" i="14"/>
  <c r="D25" i="14"/>
  <c r="AL24" i="14"/>
  <c r="AK24" i="14"/>
  <c r="AJ24" i="14"/>
  <c r="AO25" i="14" s="1"/>
  <c r="AI24" i="14"/>
  <c r="AH24" i="14"/>
  <c r="AM25" i="14" s="1"/>
  <c r="AG24" i="14"/>
  <c r="AF24" i="14"/>
  <c r="BB24" i="14" s="1"/>
  <c r="AE24" i="14"/>
  <c r="AD24" i="14"/>
  <c r="AZ24" i="14" s="1"/>
  <c r="AC24" i="14"/>
  <c r="AB24" i="14"/>
  <c r="AX24" i="14" s="1"/>
  <c r="AA24" i="14"/>
  <c r="Z24" i="14"/>
  <c r="AV24" i="14" s="1"/>
  <c r="Y24" i="14"/>
  <c r="X24" i="14"/>
  <c r="W24" i="14"/>
  <c r="V24" i="14"/>
  <c r="AR24" i="14" s="1"/>
  <c r="U24" i="14"/>
  <c r="T24" i="14"/>
  <c r="AP24" i="14" s="1"/>
  <c r="S24" i="14"/>
  <c r="R24" i="14"/>
  <c r="AN24" i="14" s="1"/>
  <c r="Q24" i="14"/>
  <c r="P24" i="14"/>
  <c r="BC23" i="14" s="1"/>
  <c r="O24" i="14"/>
  <c r="N24" i="14"/>
  <c r="BA23" i="14" s="1"/>
  <c r="M24" i="14"/>
  <c r="L24" i="14"/>
  <c r="AY23" i="14" s="1"/>
  <c r="K24" i="14"/>
  <c r="J24" i="14"/>
  <c r="AW23" i="14" s="1"/>
  <c r="I24" i="14"/>
  <c r="H24" i="14"/>
  <c r="AT47" i="14" s="1"/>
  <c r="G24" i="14"/>
  <c r="F24" i="14"/>
  <c r="AS23" i="14" s="1"/>
  <c r="E24" i="14"/>
  <c r="D24" i="14"/>
  <c r="AX40" i="14" s="1"/>
  <c r="AL23" i="14"/>
  <c r="AK23" i="14"/>
  <c r="AJ23" i="14"/>
  <c r="AI23" i="14"/>
  <c r="AH23" i="14"/>
  <c r="AG23" i="14"/>
  <c r="AF23" i="14"/>
  <c r="AE23" i="14"/>
  <c r="AD23" i="14"/>
  <c r="AC23" i="14"/>
  <c r="AV25" i="14" s="1"/>
  <c r="AB23" i="14"/>
  <c r="AA23" i="14"/>
  <c r="Z23" i="14"/>
  <c r="Y23" i="14"/>
  <c r="X23" i="14"/>
  <c r="W23" i="14"/>
  <c r="V23" i="14"/>
  <c r="U23" i="14"/>
  <c r="AU25" i="14" s="1"/>
  <c r="T23" i="14"/>
  <c r="S23" i="14"/>
  <c r="R23" i="14"/>
  <c r="Q23" i="14"/>
  <c r="P23" i="14"/>
  <c r="O23" i="14"/>
  <c r="AT25" i="14" s="1"/>
  <c r="N23" i="14"/>
  <c r="M23" i="14"/>
  <c r="AS25" i="14" s="1"/>
  <c r="L23" i="14"/>
  <c r="K23" i="14"/>
  <c r="J23" i="14"/>
  <c r="I23" i="14"/>
  <c r="H23" i="14"/>
  <c r="G23" i="14"/>
  <c r="AS47" i="14" s="1"/>
  <c r="F23" i="14"/>
  <c r="E23" i="14"/>
  <c r="AQ25" i="14" s="1"/>
  <c r="D23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AR47" i="14" s="1"/>
  <c r="G22" i="14"/>
  <c r="F22" i="14"/>
  <c r="E22" i="14"/>
  <c r="D22" i="14"/>
  <c r="AV40" i="14" s="1"/>
  <c r="AL21" i="14"/>
  <c r="AK21" i="14"/>
  <c r="AU40" i="14" s="1"/>
  <c r="AJ21" i="14"/>
  <c r="AI21" i="14"/>
  <c r="AX22" i="14" s="1"/>
  <c r="AH21" i="14"/>
  <c r="AG21" i="14"/>
  <c r="AV22" i="14" s="1"/>
  <c r="AF21" i="14"/>
  <c r="AE21" i="14"/>
  <c r="AT22" i="14" s="1"/>
  <c r="AD21" i="14"/>
  <c r="AC21" i="14"/>
  <c r="AR22" i="14" s="1"/>
  <c r="AB21" i="14"/>
  <c r="AA21" i="14"/>
  <c r="AP22" i="14" s="1"/>
  <c r="Z21" i="14"/>
  <c r="Y21" i="14"/>
  <c r="AN22" i="14" s="1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Q47" i="14" s="1"/>
  <c r="F21" i="14"/>
  <c r="E21" i="14"/>
  <c r="D21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AP23" i="14" s="1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AO47" i="14" s="1"/>
  <c r="F19" i="14"/>
  <c r="E19" i="14"/>
  <c r="D19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L16" i="14"/>
  <c r="AK16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L15" i="14"/>
  <c r="AK15" i="14"/>
  <c r="AJ15" i="14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AL14" i="14"/>
  <c r="AK14" i="14"/>
  <c r="AT18" i="14" s="1"/>
  <c r="AJ14" i="14"/>
  <c r="AI14" i="14"/>
  <c r="AR18" i="14" s="1"/>
  <c r="AH14" i="14"/>
  <c r="AG14" i="14"/>
  <c r="AP18" i="14" s="1"/>
  <c r="AF14" i="14"/>
  <c r="AE14" i="14"/>
  <c r="AN18" i="14" s="1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BB16" i="14" s="1"/>
  <c r="J14" i="14"/>
  <c r="I14" i="14"/>
  <c r="H14" i="14"/>
  <c r="G14" i="14"/>
  <c r="F14" i="14"/>
  <c r="E14" i="14"/>
  <c r="D14" i="14"/>
  <c r="D13" i="14"/>
  <c r="BB64" i="14"/>
  <c r="BC63" i="14"/>
  <c r="AM63" i="14"/>
  <c r="AP50" i="14"/>
  <c r="AU49" i="14"/>
  <c r="AZ47" i="14"/>
  <c r="AW45" i="14"/>
  <c r="BA43" i="14"/>
  <c r="BA42" i="14"/>
  <c r="AM42" i="14"/>
  <c r="BB41" i="14"/>
  <c r="AV39" i="14"/>
  <c r="AW38" i="14"/>
  <c r="AX37" i="14"/>
  <c r="AX36" i="14"/>
  <c r="AZ35" i="14"/>
  <c r="AW34" i="14"/>
  <c r="AY33" i="14"/>
  <c r="AQ33" i="14"/>
  <c r="AS32" i="14"/>
  <c r="AX32" i="14"/>
  <c r="BA31" i="14"/>
  <c r="AS31" i="14"/>
  <c r="BC30" i="14"/>
  <c r="AU30" i="14"/>
  <c r="AO29" i="14"/>
  <c r="AS28" i="14"/>
  <c r="AV26" i="14"/>
  <c r="AU24" i="14"/>
  <c r="BC48" i="14" l="1"/>
  <c r="AU33" i="14"/>
  <c r="BC33" i="14"/>
  <c r="AR34" i="14"/>
  <c r="AT34" i="14"/>
  <c r="AV34" i="14"/>
  <c r="AX34" i="14"/>
  <c r="AZ34" i="14"/>
  <c r="BB34" i="14"/>
  <c r="AM35" i="14"/>
  <c r="AO35" i="14"/>
  <c r="AS48" i="14"/>
  <c r="AT48" i="14"/>
  <c r="AV48" i="14"/>
  <c r="AS44" i="14"/>
  <c r="AV19" i="14"/>
  <c r="AT36" i="14"/>
  <c r="AP34" i="14"/>
  <c r="AR43" i="14"/>
  <c r="AQ43" i="14"/>
  <c r="AQ42" i="14"/>
  <c r="AZ41" i="14"/>
  <c r="AZ20" i="14"/>
  <c r="AX16" i="14"/>
  <c r="AT14" i="14"/>
  <c r="AS41" i="14"/>
  <c r="AZ25" i="14"/>
  <c r="BA28" i="14"/>
  <c r="AX29" i="14"/>
  <c r="AU32" i="14"/>
  <c r="AO31" i="14"/>
  <c r="AW31" i="14"/>
  <c r="AM33" i="14"/>
  <c r="AP43" i="14"/>
  <c r="BA44" i="14"/>
  <c r="AR45" i="14"/>
  <c r="AN46" i="14"/>
  <c r="BC36" i="14"/>
  <c r="AM38" i="14"/>
  <c r="AT37" i="14"/>
  <c r="AR39" i="14"/>
  <c r="AO37" i="14"/>
  <c r="AM39" i="14"/>
  <c r="AO34" i="14"/>
  <c r="AN35" i="14"/>
  <c r="BB22" i="14"/>
  <c r="AV23" i="14"/>
  <c r="AM24" i="14"/>
  <c r="BC24" i="14"/>
  <c r="AR35" i="14"/>
  <c r="AS34" i="14"/>
  <c r="BA34" i="14"/>
  <c r="BA38" i="14"/>
  <c r="BB37" i="14"/>
  <c r="AR38" i="14"/>
  <c r="BA45" i="14"/>
  <c r="AR46" i="14"/>
  <c r="AZ62" i="14"/>
  <c r="AY13" i="14"/>
  <c r="AX43" i="14"/>
  <c r="AZ43" i="14"/>
  <c r="BB43" i="14"/>
  <c r="BC43" i="14"/>
  <c r="BC41" i="14"/>
  <c r="AM44" i="14"/>
  <c r="AR44" i="14"/>
  <c r="AM45" i="14"/>
  <c r="AU45" i="14"/>
  <c r="AY45" i="14"/>
  <c r="BC45" i="14"/>
  <c r="AP46" i="14"/>
  <c r="AM49" i="14"/>
  <c r="AP49" i="14"/>
  <c r="AU42" i="14"/>
  <c r="AR49" i="14"/>
  <c r="AV42" i="14"/>
  <c r="AS49" i="14"/>
  <c r="AT49" i="14"/>
  <c r="AX42" i="14"/>
  <c r="AV49" i="14"/>
  <c r="AW49" i="14"/>
  <c r="AX49" i="14"/>
  <c r="AR62" i="14"/>
  <c r="BB42" i="14"/>
  <c r="BC42" i="14"/>
  <c r="AY62" i="14"/>
  <c r="AZ49" i="14"/>
  <c r="AS63" i="14"/>
  <c r="BA62" i="14"/>
  <c r="AW63" i="14"/>
  <c r="BA63" i="14"/>
  <c r="BC62" i="14"/>
  <c r="AN64" i="14"/>
  <c r="AR64" i="14"/>
  <c r="BC64" i="14"/>
  <c r="AV64" i="14"/>
  <c r="AZ64" i="14"/>
  <c r="AM43" i="14"/>
  <c r="AN63" i="14"/>
  <c r="AP63" i="14"/>
  <c r="AR63" i="14"/>
  <c r="AT63" i="14"/>
  <c r="AV63" i="14"/>
  <c r="AX63" i="14"/>
  <c r="AZ63" i="14"/>
  <c r="BB63" i="14"/>
  <c r="AM64" i="14"/>
  <c r="AQ64" i="14"/>
  <c r="AS64" i="14"/>
  <c r="AU64" i="14"/>
  <c r="AW64" i="14"/>
  <c r="AY64" i="14"/>
  <c r="BA64" i="14"/>
  <c r="BB49" i="14"/>
  <c r="AN47" i="14"/>
  <c r="AT20" i="14"/>
  <c r="AN19" i="14"/>
  <c r="AV13" i="14"/>
  <c r="BA46" i="14"/>
  <c r="AR48" i="14"/>
  <c r="AU36" i="14"/>
  <c r="AW33" i="14"/>
  <c r="AU38" i="14"/>
  <c r="AY38" i="14"/>
  <c r="BC38" i="14"/>
  <c r="AN39" i="14"/>
  <c r="AT39" i="14"/>
  <c r="AS43" i="14"/>
  <c r="AP44" i="14"/>
  <c r="AX23" i="14"/>
  <c r="AY24" i="14"/>
  <c r="AX27" i="14"/>
  <c r="BA27" i="14"/>
  <c r="AM36" i="14"/>
  <c r="AN37" i="14"/>
  <c r="AV61" i="14"/>
  <c r="AZ19" i="14"/>
  <c r="AX19" i="14"/>
  <c r="AR40" i="14"/>
  <c r="BB19" i="14"/>
  <c r="AR19" i="14"/>
  <c r="AO40" i="14"/>
  <c r="AZ42" i="14"/>
  <c r="AY42" i="14"/>
  <c r="AS42" i="14"/>
  <c r="AN49" i="14"/>
  <c r="AN42" i="14"/>
  <c r="AP42" i="14"/>
  <c r="AS45" i="14"/>
  <c r="AQ45" i="14"/>
  <c r="AO45" i="14"/>
  <c r="BB44" i="14"/>
  <c r="AZ44" i="14"/>
  <c r="AX44" i="14"/>
  <c r="AT44" i="14"/>
  <c r="AO42" i="14"/>
  <c r="AP37" i="14"/>
  <c r="AX48" i="14"/>
  <c r="AU43" i="14"/>
  <c r="BA41" i="14"/>
  <c r="AY36" i="14"/>
  <c r="AS36" i="14"/>
  <c r="AQ36" i="14"/>
  <c r="AV36" i="14"/>
  <c r="AW41" i="14"/>
  <c r="AU41" i="14"/>
  <c r="AN34" i="14"/>
  <c r="BA33" i="14"/>
  <c r="AS33" i="14"/>
  <c r="BC35" i="14"/>
  <c r="BB35" i="14"/>
  <c r="AN36" i="14"/>
  <c r="AN14" i="14"/>
  <c r="BA24" i="14"/>
  <c r="AZ27" i="14"/>
  <c r="AU28" i="14"/>
  <c r="AY28" i="14"/>
  <c r="BC28" i="14"/>
  <c r="AR29" i="14"/>
  <c r="AV29" i="14"/>
  <c r="AZ29" i="14"/>
  <c r="AV32" i="14"/>
  <c r="AM31" i="14"/>
  <c r="AQ31" i="14"/>
  <c r="AU31" i="14"/>
  <c r="AY31" i="14"/>
  <c r="BC31" i="14"/>
  <c r="BC32" i="14"/>
  <c r="AO33" i="14"/>
  <c r="AT35" i="14"/>
  <c r="AM34" i="14"/>
  <c r="AQ34" i="14"/>
  <c r="AU34" i="14"/>
  <c r="AY34" i="14"/>
  <c r="BC34" i="14"/>
  <c r="AP35" i="14"/>
  <c r="AM37" i="14"/>
  <c r="AO39" i="14"/>
  <c r="AV46" i="14"/>
  <c r="AP61" i="14"/>
  <c r="AS62" i="14"/>
  <c r="AW62" i="14"/>
  <c r="AO43" i="14"/>
  <c r="AP14" i="14"/>
  <c r="AX20" i="14"/>
  <c r="AO24" i="14"/>
  <c r="AS24" i="14"/>
  <c r="AW24" i="14"/>
  <c r="AN25" i="14"/>
  <c r="BB27" i="14"/>
  <c r="AW13" i="14"/>
  <c r="AR25" i="14"/>
  <c r="AP25" i="14"/>
  <c r="AO28" i="14"/>
  <c r="AM26" i="14"/>
  <c r="AQ26" i="14"/>
  <c r="AU26" i="14"/>
  <c r="AY26" i="14"/>
  <c r="AP27" i="14"/>
  <c r="AT27" i="14"/>
  <c r="AV27" i="14"/>
  <c r="AN29" i="14"/>
  <c r="AT32" i="14"/>
  <c r="AV30" i="14"/>
  <c r="AZ30" i="14"/>
  <c r="AR32" i="14"/>
  <c r="AO48" i="14"/>
  <c r="AR33" i="14"/>
  <c r="AP33" i="14"/>
  <c r="AW35" i="14"/>
  <c r="AV33" i="14"/>
  <c r="AZ33" i="14"/>
  <c r="AX41" i="14"/>
  <c r="AW36" i="14"/>
  <c r="AU48" i="14"/>
  <c r="BD39" i="14"/>
  <c r="AN38" i="14"/>
  <c r="AP38" i="14"/>
  <c r="AT38" i="14"/>
  <c r="AU37" i="14"/>
  <c r="AV38" i="14"/>
  <c r="AW37" i="14"/>
  <c r="AZ38" i="14"/>
  <c r="BA37" i="14"/>
  <c r="AS39" i="14"/>
  <c r="AT43" i="14"/>
  <c r="AY48" i="14"/>
  <c r="BD43" i="14"/>
  <c r="AY43" i="14"/>
  <c r="AN44" i="14"/>
  <c r="AZ48" i="14"/>
  <c r="AS46" i="14"/>
  <c r="BA48" i="14"/>
  <c r="AY46" i="14"/>
  <c r="AT46" i="14"/>
  <c r="AU46" i="14"/>
  <c r="AW46" i="14"/>
  <c r="AX46" i="14"/>
  <c r="BB48" i="14"/>
  <c r="AV44" i="14"/>
  <c r="AU44" i="14"/>
  <c r="AY44" i="14"/>
  <c r="BC44" i="14"/>
  <c r="AP45" i="14"/>
  <c r="AT45" i="14"/>
  <c r="AX45" i="14"/>
  <c r="AZ45" i="14"/>
  <c r="BB45" i="14"/>
  <c r="AM46" i="14"/>
  <c r="AO46" i="14"/>
  <c r="AQ46" i="14"/>
  <c r="AM50" i="14"/>
  <c r="AN50" i="14"/>
  <c r="AO50" i="14"/>
  <c r="AQ50" i="14"/>
  <c r="AY27" i="14"/>
  <c r="BC27" i="14"/>
  <c r="AW47" i="14"/>
  <c r="BA25" i="14"/>
  <c r="AO26" i="14"/>
  <c r="AS26" i="14"/>
  <c r="AW26" i="14"/>
  <c r="BC26" i="14"/>
  <c r="AN27" i="14"/>
  <c r="AR27" i="14"/>
  <c r="AP29" i="14"/>
  <c r="AW32" i="14"/>
  <c r="AY32" i="14"/>
  <c r="AX30" i="14"/>
  <c r="BB30" i="14"/>
  <c r="AN32" i="14"/>
  <c r="AP32" i="14"/>
  <c r="BB32" i="14"/>
  <c r="AN33" i="14"/>
  <c r="AP48" i="14"/>
  <c r="BA35" i="14"/>
  <c r="AT41" i="14"/>
  <c r="AO36" i="14"/>
  <c r="AS35" i="14"/>
  <c r="AU35" i="14"/>
  <c r="AV41" i="14"/>
  <c r="AQ35" i="14"/>
  <c r="AT33" i="14"/>
  <c r="AX33" i="14"/>
  <c r="BB33" i="14"/>
  <c r="AW48" i="14"/>
  <c r="BB36" i="14"/>
  <c r="AS37" i="14"/>
  <c r="AX38" i="14"/>
  <c r="AY37" i="14"/>
  <c r="BB38" i="14"/>
  <c r="BC37" i="14"/>
  <c r="AQ39" i="14"/>
  <c r="AU39" i="14"/>
  <c r="AX13" i="14"/>
  <c r="BD13" i="14"/>
  <c r="BB25" i="14"/>
  <c r="AQ28" i="14"/>
  <c r="BD29" i="14"/>
  <c r="AW30" i="14"/>
  <c r="AX35" i="14"/>
  <c r="AR36" i="14"/>
  <c r="BA36" i="14"/>
  <c r="AQ37" i="14"/>
  <c r="AV37" i="14"/>
  <c r="AZ37" i="14"/>
  <c r="AQ48" i="14"/>
  <c r="AO38" i="14"/>
  <c r="AW43" i="14"/>
  <c r="AW44" i="14"/>
  <c r="AN45" i="14"/>
  <c r="AM48" i="14"/>
  <c r="AT62" i="14"/>
  <c r="AV62" i="14"/>
  <c r="BB62" i="14"/>
  <c r="AO63" i="14"/>
  <c r="AX14" i="14"/>
  <c r="AM47" i="14"/>
  <c r="AO49" i="14"/>
  <c r="AV43" i="14"/>
  <c r="AZ16" i="14"/>
  <c r="BB46" i="14"/>
  <c r="AV14" i="14"/>
  <c r="BC13" i="14"/>
  <c r="AZ36" i="14"/>
  <c r="AQ38" i="14"/>
  <c r="AS38" i="14"/>
  <c r="AO44" i="14"/>
  <c r="AQ44" i="14"/>
  <c r="AR50" i="14"/>
  <c r="AR42" i="14"/>
  <c r="AT42" i="14"/>
  <c r="AX62" i="14"/>
  <c r="AQ40" i="14"/>
  <c r="AN23" i="14"/>
  <c r="AV20" i="14"/>
  <c r="AV45" i="14"/>
  <c r="AP19" i="14"/>
  <c r="BB20" i="14"/>
  <c r="AR37" i="14"/>
  <c r="AP39" i="14"/>
  <c r="AR54" i="14"/>
  <c r="AT50" i="14"/>
  <c r="BA14" i="14"/>
  <c r="AV54" i="14"/>
  <c r="AX50" i="14"/>
  <c r="AQ15" i="14"/>
  <c r="AZ54" i="14"/>
  <c r="BB50" i="14"/>
  <c r="AU15" i="14"/>
  <c r="AO59" i="14"/>
  <c r="AQ51" i="14"/>
  <c r="BA15" i="14"/>
  <c r="AU59" i="14"/>
  <c r="AW51" i="14"/>
  <c r="AM16" i="14"/>
  <c r="AO13" i="14"/>
  <c r="AT54" i="14"/>
  <c r="AV50" i="14"/>
  <c r="AZ46" i="14"/>
  <c r="AX54" i="14"/>
  <c r="AZ50" i="14"/>
  <c r="AS15" i="14"/>
  <c r="BB54" i="14"/>
  <c r="AM51" i="14"/>
  <c r="AW15" i="14"/>
  <c r="AM59" i="14"/>
  <c r="AO51" i="14"/>
  <c r="AY15" i="14"/>
  <c r="AQ59" i="14"/>
  <c r="AS51" i="14"/>
  <c r="BC15" i="14"/>
  <c r="AS59" i="14"/>
  <c r="AU51" i="14"/>
  <c r="AN13" i="14"/>
  <c r="AW59" i="14"/>
  <c r="AY51" i="14"/>
  <c r="AO16" i="14"/>
  <c r="AS13" i="14"/>
  <c r="AR14" i="14"/>
  <c r="AQ54" i="14"/>
  <c r="AS50" i="14"/>
  <c r="AZ14" i="14"/>
  <c r="AS54" i="14"/>
  <c r="AU50" i="14"/>
  <c r="BB14" i="14"/>
  <c r="AU54" i="14"/>
  <c r="AW50" i="14"/>
  <c r="BC14" i="14"/>
  <c r="AW54" i="14"/>
  <c r="AY50" i="14"/>
  <c r="AR15" i="14"/>
  <c r="AY54" i="14"/>
  <c r="BA50" i="14"/>
  <c r="AP13" i="14"/>
  <c r="AT15" i="14"/>
  <c r="BA54" i="14"/>
  <c r="BC50" i="14"/>
  <c r="AV15" i="14"/>
  <c r="BC54" i="14"/>
  <c r="AN51" i="14"/>
  <c r="AX15" i="14"/>
  <c r="AN59" i="14"/>
  <c r="AP51" i="14"/>
  <c r="AZ15" i="14"/>
  <c r="AP59" i="14"/>
  <c r="AR51" i="14"/>
  <c r="AR13" i="14"/>
  <c r="BB15" i="14"/>
  <c r="AR59" i="14"/>
  <c r="AT51" i="14"/>
  <c r="AZ13" i="14"/>
  <c r="AT59" i="14"/>
  <c r="AV51" i="14"/>
  <c r="BB13" i="14"/>
  <c r="AV59" i="14"/>
  <c r="AX51" i="14"/>
  <c r="AN16" i="14"/>
  <c r="AX59" i="14"/>
  <c r="AZ51" i="14"/>
  <c r="AP16" i="14"/>
  <c r="AZ59" i="14"/>
  <c r="BB51" i="14"/>
  <c r="AR16" i="14"/>
  <c r="BB59" i="14"/>
  <c r="AM52" i="14"/>
  <c r="AT16" i="14"/>
  <c r="AM60" i="14"/>
  <c r="AO52" i="14"/>
  <c r="AN15" i="14"/>
  <c r="AO60" i="14"/>
  <c r="AQ52" i="14"/>
  <c r="AM40" i="14"/>
  <c r="AT13" i="14"/>
  <c r="AP15" i="14"/>
  <c r="AM13" i="14"/>
  <c r="AQ13" i="14"/>
  <c r="AU13" i="14"/>
  <c r="BA13" i="14"/>
  <c r="AM14" i="14"/>
  <c r="AO14" i="14"/>
  <c r="AQ14" i="14"/>
  <c r="AU16" i="14"/>
  <c r="AS52" i="14"/>
  <c r="AU52" i="14"/>
  <c r="BC46" i="14"/>
  <c r="AW52" i="14"/>
  <c r="AY52" i="14"/>
  <c r="BA52" i="14"/>
  <c r="BC52" i="14"/>
  <c r="AN53" i="14"/>
  <c r="AP53" i="14"/>
  <c r="AR53" i="14"/>
  <c r="AT53" i="14"/>
  <c r="AV53" i="14"/>
  <c r="AX53" i="14"/>
  <c r="AZ53" i="14"/>
  <c r="BB53" i="14"/>
  <c r="AM54" i="14"/>
  <c r="AO54" i="14"/>
  <c r="AV16" i="14"/>
  <c r="AN17" i="14"/>
  <c r="AP17" i="14"/>
  <c r="AR17" i="14"/>
  <c r="AT17" i="14"/>
  <c r="AV17" i="14"/>
  <c r="AX17" i="14"/>
  <c r="AZ17" i="14"/>
  <c r="BB17" i="14"/>
  <c r="AV18" i="14"/>
  <c r="AX18" i="14"/>
  <c r="AZ18" i="14"/>
  <c r="BB18" i="14"/>
  <c r="AR65" i="14"/>
  <c r="AP65" i="14"/>
  <c r="AN65" i="14"/>
  <c r="AQ65" i="14"/>
  <c r="AO65" i="14"/>
  <c r="AM65" i="14"/>
  <c r="AS40" i="14"/>
  <c r="AT19" i="14"/>
  <c r="F69" i="14"/>
  <c r="H69" i="14"/>
  <c r="AP47" i="14"/>
  <c r="J69" i="14"/>
  <c r="L69" i="14"/>
  <c r="N69" i="14"/>
  <c r="P69" i="14"/>
  <c r="R69" i="14"/>
  <c r="T69" i="14"/>
  <c r="V69" i="14"/>
  <c r="Z69" i="14"/>
  <c r="AB69" i="14"/>
  <c r="AD69" i="14"/>
  <c r="AF69" i="14"/>
  <c r="AH69" i="14"/>
  <c r="AJ69" i="14"/>
  <c r="AL69" i="14"/>
  <c r="AN20" i="14"/>
  <c r="AP20" i="14"/>
  <c r="AR20" i="14"/>
  <c r="AN21" i="14"/>
  <c r="AP21" i="14"/>
  <c r="AR21" i="14"/>
  <c r="AT21" i="14"/>
  <c r="AV21" i="14"/>
  <c r="AX21" i="14"/>
  <c r="AZ21" i="14"/>
  <c r="BB21" i="14"/>
  <c r="AZ22" i="14"/>
  <c r="AR23" i="14"/>
  <c r="AT23" i="14"/>
  <c r="AZ23" i="14"/>
  <c r="BB23" i="14"/>
  <c r="AT24" i="14"/>
  <c r="AX25" i="14"/>
  <c r="AP26" i="14"/>
  <c r="AR26" i="14"/>
  <c r="AX26" i="14"/>
  <c r="AN28" i="14"/>
  <c r="AY47" i="14"/>
  <c r="AT30" i="14"/>
  <c r="AR30" i="14"/>
  <c r="AY59" i="14"/>
  <c r="BA51" i="14"/>
  <c r="BA59" i="14"/>
  <c r="BC51" i="14"/>
  <c r="BC59" i="14"/>
  <c r="AN52" i="14"/>
  <c r="AN60" i="14"/>
  <c r="AP52" i="14"/>
  <c r="AN40" i="14"/>
  <c r="AS14" i="14"/>
  <c r="AU14" i="14"/>
  <c r="AW14" i="14"/>
  <c r="AY14" i="14"/>
  <c r="AM15" i="14"/>
  <c r="AO15" i="14"/>
  <c r="AR52" i="14"/>
  <c r="AT52" i="14"/>
  <c r="AV52" i="14"/>
  <c r="AX52" i="14"/>
  <c r="AZ52" i="14"/>
  <c r="BB52" i="14"/>
  <c r="AM53" i="14"/>
  <c r="AO53" i="14"/>
  <c r="AQ53" i="14"/>
  <c r="AS53" i="14"/>
  <c r="AU53" i="14"/>
  <c r="AW53" i="14"/>
  <c r="AY53" i="14"/>
  <c r="BA53" i="14"/>
  <c r="BC53" i="14"/>
  <c r="AN54" i="14"/>
  <c r="AP54" i="14"/>
  <c r="AP40" i="14"/>
  <c r="AR41" i="14"/>
  <c r="AQ16" i="14"/>
  <c r="AS16" i="14"/>
  <c r="AW16" i="14"/>
  <c r="AY16" i="14"/>
  <c r="BA16" i="14"/>
  <c r="BC16" i="14"/>
  <c r="AM17" i="14"/>
  <c r="AO17" i="14"/>
  <c r="AQ17" i="14"/>
  <c r="AS17" i="14"/>
  <c r="AU17" i="14"/>
  <c r="AW17" i="14"/>
  <c r="AY17" i="14"/>
  <c r="BA17" i="14"/>
  <c r="BC17" i="14"/>
  <c r="AM18" i="14"/>
  <c r="AO18" i="14"/>
  <c r="AQ18" i="14"/>
  <c r="AS18" i="14"/>
  <c r="AU18" i="14"/>
  <c r="AW18" i="14"/>
  <c r="AY18" i="14"/>
  <c r="BA18" i="14"/>
  <c r="BC18" i="14"/>
  <c r="AM19" i="14"/>
  <c r="AO19" i="14"/>
  <c r="AQ19" i="14"/>
  <c r="AS19" i="14"/>
  <c r="AU19" i="14"/>
  <c r="AW19" i="14"/>
  <c r="AY19" i="14"/>
  <c r="BA19" i="14"/>
  <c r="BC19" i="14"/>
  <c r="E69" i="14"/>
  <c r="G69" i="14"/>
  <c r="I69" i="14"/>
  <c r="K69" i="14"/>
  <c r="O69" i="14"/>
  <c r="Q69" i="14"/>
  <c r="S69" i="14"/>
  <c r="U69" i="14"/>
  <c r="W69" i="14"/>
  <c r="AA69" i="14"/>
  <c r="AC69" i="14"/>
  <c r="AE69" i="14"/>
  <c r="AG69" i="14"/>
  <c r="AI69" i="14"/>
  <c r="AK69" i="14"/>
  <c r="AT40" i="14"/>
  <c r="AM20" i="14"/>
  <c r="AO20" i="14"/>
  <c r="AQ20" i="14"/>
  <c r="AS20" i="14"/>
  <c r="AU20" i="14"/>
  <c r="AW20" i="14"/>
  <c r="AY20" i="14"/>
  <c r="BA20" i="14"/>
  <c r="BC20" i="14"/>
  <c r="AM21" i="14"/>
  <c r="AO21" i="14"/>
  <c r="AQ21" i="14"/>
  <c r="AS21" i="14"/>
  <c r="AU21" i="14"/>
  <c r="AW21" i="14"/>
  <c r="AY21" i="14"/>
  <c r="BA21" i="14"/>
  <c r="BC21" i="14"/>
  <c r="AM22" i="14"/>
  <c r="AO22" i="14"/>
  <c r="AQ22" i="14"/>
  <c r="AS22" i="14"/>
  <c r="AU22" i="14"/>
  <c r="AW22" i="14"/>
  <c r="AY22" i="14"/>
  <c r="BA22" i="14"/>
  <c r="BC22" i="14"/>
  <c r="AW40" i="14"/>
  <c r="AM23" i="14"/>
  <c r="AO23" i="14"/>
  <c r="AQ23" i="14"/>
  <c r="AU23" i="14"/>
  <c r="AQ24" i="14"/>
  <c r="AW25" i="14"/>
  <c r="AZ40" i="14"/>
  <c r="BA26" i="14"/>
  <c r="AW27" i="14"/>
  <c r="AM28" i="14"/>
  <c r="AO30" i="14"/>
  <c r="AQ30" i="14"/>
  <c r="AS30" i="14"/>
  <c r="BC40" i="14"/>
  <c r="AQ29" i="14"/>
  <c r="BC39" i="14"/>
  <c r="BA39" i="14"/>
  <c r="AY39" i="14"/>
  <c r="AW39" i="14"/>
  <c r="AY41" i="14"/>
  <c r="BB39" i="14"/>
  <c r="AZ39" i="14"/>
  <c r="AX39" i="14"/>
  <c r="AZ32" i="14"/>
  <c r="AO41" i="14"/>
  <c r="BA32" i="14"/>
  <c r="AT60" i="14"/>
  <c r="AR60" i="14"/>
  <c r="AP60" i="14"/>
  <c r="AU60" i="14"/>
  <c r="AS60" i="14"/>
  <c r="AQ60" i="14"/>
  <c r="AZ60" i="14"/>
  <c r="AX60" i="14"/>
  <c r="AV60" i="14"/>
  <c r="AQ61" i="14"/>
  <c r="BA60" i="14"/>
  <c r="AY60" i="14"/>
  <c r="AW60" i="14"/>
  <c r="BC60" i="14"/>
  <c r="AM61" i="14"/>
  <c r="AO61" i="14"/>
  <c r="AS61" i="14"/>
  <c r="AU61" i="14"/>
  <c r="AW61" i="14"/>
  <c r="AY61" i="14"/>
  <c r="BA61" i="14"/>
  <c r="BC61" i="14"/>
  <c r="AM62" i="14"/>
  <c r="AO62" i="14"/>
  <c r="AQ62" i="14"/>
  <c r="AO64" i="14"/>
  <c r="BB60" i="14"/>
  <c r="AN61" i="14"/>
  <c r="AR61" i="14"/>
  <c r="AT61" i="14"/>
  <c r="AX61" i="14"/>
  <c r="AZ61" i="14"/>
  <c r="AN62" i="14"/>
  <c r="AP62" i="14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M64" i="13"/>
  <c r="AL64" i="13"/>
  <c r="BB63" i="13"/>
  <c r="AZ63" i="13"/>
  <c r="AX63" i="13"/>
  <c r="AV63" i="13"/>
  <c r="AZ62" i="13"/>
  <c r="AY62" i="13"/>
  <c r="AX62" i="13"/>
  <c r="BB62" i="13"/>
  <c r="BA63" i="13"/>
  <c r="AY63" i="13"/>
  <c r="AW63" i="13"/>
  <c r="AU63" i="13"/>
  <c r="AT63" i="13"/>
  <c r="AS63" i="13"/>
  <c r="AR63" i="13"/>
  <c r="AQ63" i="13"/>
  <c r="AP63" i="13"/>
  <c r="AO63" i="13"/>
  <c r="AN63" i="13"/>
  <c r="AM63" i="13"/>
  <c r="AV62" i="13"/>
  <c r="BA62" i="13"/>
  <c r="AW62" i="13"/>
  <c r="AS62" i="13"/>
  <c r="AQ62" i="13"/>
  <c r="BA61" i="13"/>
  <c r="AU61" i="13"/>
  <c r="AO61" i="13"/>
  <c r="AP50" i="13"/>
  <c r="AO50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BB48" i="13"/>
  <c r="BA48" i="13"/>
  <c r="AY48" i="13"/>
  <c r="AX48" i="13"/>
  <c r="AW48" i="13"/>
  <c r="AV48" i="13"/>
  <c r="AU48" i="13"/>
  <c r="AS48" i="13"/>
  <c r="AR48" i="13"/>
  <c r="AQ48" i="13"/>
  <c r="AO48" i="13"/>
  <c r="AN48" i="13"/>
  <c r="AL48" i="13"/>
  <c r="AQ46" i="13"/>
  <c r="AO46" i="13"/>
  <c r="AM46" i="13"/>
  <c r="BB45" i="13"/>
  <c r="AZ45" i="13"/>
  <c r="AX45" i="13"/>
  <c r="AV45" i="13"/>
  <c r="AT45" i="13"/>
  <c r="AR45" i="13"/>
  <c r="AP45" i="13"/>
  <c r="AN45" i="13"/>
  <c r="AL45" i="13"/>
  <c r="AZ48" i="13"/>
  <c r="AS46" i="13"/>
  <c r="BB47" i="13"/>
  <c r="AZ47" i="13"/>
  <c r="AY47" i="13"/>
  <c r="AW47" i="13"/>
  <c r="AV47" i="13"/>
  <c r="AT47" i="13"/>
  <c r="AS47" i="13"/>
  <c r="AQ47" i="13"/>
  <c r="AP47" i="13"/>
  <c r="AN47" i="13"/>
  <c r="AM47" i="13"/>
  <c r="AL47" i="13"/>
  <c r="AQ44" i="13"/>
  <c r="BA46" i="13"/>
  <c r="AX46" i="13"/>
  <c r="AP46" i="13"/>
  <c r="AN46" i="13"/>
  <c r="AL46" i="13"/>
  <c r="BA43" i="13"/>
  <c r="BA45" i="13"/>
  <c r="AY45" i="13"/>
  <c r="AW45" i="13"/>
  <c r="AU45" i="13"/>
  <c r="AS45" i="13"/>
  <c r="AQ45" i="13"/>
  <c r="AO45" i="13"/>
  <c r="AM45" i="13"/>
  <c r="AU43" i="13"/>
  <c r="BB44" i="13"/>
  <c r="BA44" i="13"/>
  <c r="AZ44" i="13"/>
  <c r="AY44" i="13"/>
  <c r="AX44" i="13"/>
  <c r="AW44" i="13"/>
  <c r="AV44" i="13"/>
  <c r="AT44" i="13"/>
  <c r="AS44" i="13"/>
  <c r="AR44" i="13"/>
  <c r="AP44" i="13"/>
  <c r="AN44" i="13"/>
  <c r="AL44" i="13"/>
  <c r="AZ41" i="13"/>
  <c r="BC43" i="13"/>
  <c r="BB43" i="13"/>
  <c r="AZ43" i="13"/>
  <c r="AX43" i="13"/>
  <c r="AV43" i="13"/>
  <c r="AT43" i="13"/>
  <c r="AP43" i="13"/>
  <c r="AO43" i="13"/>
  <c r="AN43" i="13"/>
  <c r="AM43" i="13"/>
  <c r="AL43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L42" i="13"/>
  <c r="BB37" i="13"/>
  <c r="BA37" i="13"/>
  <c r="AY37" i="13"/>
  <c r="AX37" i="13"/>
  <c r="AW37" i="13"/>
  <c r="AU37" i="13"/>
  <c r="AT37" i="13"/>
  <c r="AS37" i="13"/>
  <c r="AQ37" i="13"/>
  <c r="AP37" i="13"/>
  <c r="AM38" i="13"/>
  <c r="AT48" i="13"/>
  <c r="AZ36" i="13"/>
  <c r="AY36" i="13"/>
  <c r="AX36" i="13"/>
  <c r="BA41" i="13"/>
  <c r="AY41" i="13"/>
  <c r="AW41" i="13"/>
  <c r="AV41" i="13"/>
  <c r="AU39" i="13"/>
  <c r="AT39" i="13"/>
  <c r="AS39" i="13"/>
  <c r="AR39" i="13"/>
  <c r="AQ39" i="13"/>
  <c r="AP39" i="13"/>
  <c r="AO39" i="13"/>
  <c r="AN39" i="13"/>
  <c r="AM39" i="13"/>
  <c r="AL39" i="13"/>
  <c r="AU41" i="13"/>
  <c r="BB38" i="13"/>
  <c r="BA38" i="13"/>
  <c r="AZ38" i="13"/>
  <c r="AY38" i="13"/>
  <c r="AW38" i="13"/>
  <c r="AV38" i="13"/>
  <c r="AU38" i="13"/>
  <c r="AS38" i="13"/>
  <c r="AR38" i="13"/>
  <c r="AQ38" i="13"/>
  <c r="AO38" i="13"/>
  <c r="AN38" i="13"/>
  <c r="AL38" i="13"/>
  <c r="AP35" i="13"/>
  <c r="AO35" i="13"/>
  <c r="AM35" i="13"/>
  <c r="AL35" i="13"/>
  <c r="BB34" i="13"/>
  <c r="AZ34" i="13"/>
  <c r="AY34" i="13"/>
  <c r="AX34" i="13"/>
  <c r="AV34" i="13"/>
  <c r="AU34" i="13"/>
  <c r="AT34" i="13"/>
  <c r="AP34" i="13"/>
  <c r="AN34" i="13"/>
  <c r="AL34" i="13"/>
  <c r="AY33" i="13"/>
  <c r="AW33" i="13"/>
  <c r="AP48" i="13"/>
  <c r="AZ37" i="13"/>
  <c r="AV37" i="13"/>
  <c r="AR37" i="13"/>
  <c r="AN37" i="13"/>
  <c r="AM37" i="13"/>
  <c r="AL37" i="13"/>
  <c r="AS41" i="13"/>
  <c r="BB36" i="13"/>
  <c r="BA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R41" i="13"/>
  <c r="BB35" i="13"/>
  <c r="BA35" i="13"/>
  <c r="AZ35" i="13"/>
  <c r="AY35" i="13"/>
  <c r="AX35" i="13"/>
  <c r="AN35" i="13"/>
  <c r="BA34" i="13"/>
  <c r="AW34" i="13"/>
  <c r="AS34" i="13"/>
  <c r="AQ34" i="13"/>
  <c r="AO34" i="13"/>
  <c r="AM34" i="13"/>
  <c r="AP41" i="13"/>
  <c r="BB33" i="13"/>
  <c r="AZ33" i="13"/>
  <c r="AX33" i="13"/>
  <c r="AV33" i="13"/>
  <c r="AT33" i="13"/>
  <c r="AS33" i="13"/>
  <c r="AR33" i="13"/>
  <c r="AQ33" i="13"/>
  <c r="AP33" i="13"/>
  <c r="AL33" i="13"/>
  <c r="AO41" i="13"/>
  <c r="AQ32" i="13"/>
  <c r="AP32" i="13"/>
  <c r="AO32" i="13"/>
  <c r="AN32" i="13"/>
  <c r="AM32" i="13"/>
  <c r="AL32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M41" i="13"/>
  <c r="BB30" i="13"/>
  <c r="BA30" i="13"/>
  <c r="AZ30" i="13"/>
  <c r="AY30" i="13"/>
  <c r="AX30" i="13"/>
  <c r="AW30" i="13"/>
  <c r="AV30" i="13"/>
  <c r="AU30" i="13"/>
  <c r="AT30" i="13"/>
  <c r="AL41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O29" i="13"/>
  <c r="AN29" i="13"/>
  <c r="AL29" i="13"/>
  <c r="BB28" i="13"/>
  <c r="BA28" i="13"/>
  <c r="AY28" i="13"/>
  <c r="AX28" i="13"/>
  <c r="AV28" i="13"/>
  <c r="AU28" i="13"/>
  <c r="AS28" i="13"/>
  <c r="AR28" i="13"/>
  <c r="AX47" i="13"/>
  <c r="AO28" i="13"/>
  <c r="AZ28" i="13"/>
  <c r="AW28" i="13"/>
  <c r="AT28" i="13"/>
  <c r="AP28" i="13"/>
  <c r="AN28" i="13"/>
  <c r="BA40" i="13"/>
  <c r="AZ40" i="13"/>
  <c r="AU27" i="13"/>
  <c r="AT27" i="13"/>
  <c r="AS27" i="13"/>
  <c r="AR27" i="13"/>
  <c r="AQ27" i="13"/>
  <c r="AP27" i="13"/>
  <c r="AO27" i="13"/>
  <c r="AN27" i="13"/>
  <c r="AM27" i="13"/>
  <c r="AL27" i="13"/>
  <c r="BB26" i="13"/>
  <c r="BA26" i="13"/>
  <c r="BB27" i="13"/>
  <c r="AY26" i="13"/>
  <c r="AX26" i="13"/>
  <c r="BA27" i="13"/>
  <c r="AV26" i="13"/>
  <c r="AU26" i="13"/>
  <c r="AT26" i="13"/>
  <c r="AS26" i="13"/>
  <c r="AR26" i="13"/>
  <c r="AQ26" i="13"/>
  <c r="AP26" i="13"/>
  <c r="AY27" i="13"/>
  <c r="AN26" i="13"/>
  <c r="AM26" i="13"/>
  <c r="AL26" i="13"/>
  <c r="BB25" i="13"/>
  <c r="AX27" i="13"/>
  <c r="AY25" i="13"/>
  <c r="AW27" i="13"/>
  <c r="AZ25" i="13"/>
  <c r="AX40" i="13"/>
  <c r="AW40" i="13"/>
  <c r="AN25" i="13"/>
  <c r="AM25" i="13"/>
  <c r="AL25" i="13"/>
  <c r="BB24" i="13"/>
  <c r="BA24" i="13"/>
  <c r="AZ24" i="13"/>
  <c r="AY24" i="13"/>
  <c r="AX24" i="13"/>
  <c r="AW24" i="13"/>
  <c r="AV24" i="13"/>
  <c r="AU24" i="13"/>
  <c r="AT24" i="13"/>
  <c r="AU25" i="13"/>
  <c r="AR24" i="13"/>
  <c r="AQ24" i="13"/>
  <c r="AT25" i="13"/>
  <c r="AO24" i="13"/>
  <c r="AN24" i="13"/>
  <c r="AM24" i="13"/>
  <c r="AL24" i="13"/>
  <c r="BB23" i="13"/>
  <c r="AS25" i="13"/>
  <c r="AZ23" i="13"/>
  <c r="AY23" i="13"/>
  <c r="AX23" i="13"/>
  <c r="AW23" i="13"/>
  <c r="AV23" i="13"/>
  <c r="AU23" i="13"/>
  <c r="AR47" i="13"/>
  <c r="AQ25" i="13"/>
  <c r="AR23" i="13"/>
  <c r="AQ23" i="13"/>
  <c r="AU40" i="13"/>
  <c r="AT40" i="13"/>
  <c r="AX22" i="13"/>
  <c r="AV22" i="13"/>
  <c r="AT22" i="13"/>
  <c r="AR22" i="13"/>
  <c r="AP22" i="13"/>
  <c r="AN22" i="13"/>
  <c r="BB20" i="13"/>
  <c r="AQ40" i="13"/>
  <c r="AP40" i="13"/>
  <c r="BB19" i="13"/>
  <c r="AX19" i="13"/>
  <c r="AT19" i="13"/>
  <c r="AR19" i="13"/>
  <c r="AP19" i="13"/>
  <c r="AN19" i="13"/>
  <c r="AL19" i="13"/>
  <c r="AZ20" i="13"/>
  <c r="AW14" i="13"/>
  <c r="AS14" i="13"/>
  <c r="BC13" i="13"/>
  <c r="AX13" i="13"/>
  <c r="AW13" i="13"/>
  <c r="BA13" i="13"/>
  <c r="AZ13" i="13"/>
  <c r="AY13" i="13"/>
  <c r="AR13" i="13"/>
  <c r="BB13" i="13"/>
  <c r="AY14" i="13"/>
  <c r="AO59" i="12"/>
  <c r="AP59" i="12"/>
  <c r="AQ59" i="12"/>
  <c r="AW59" i="12"/>
  <c r="AX59" i="12"/>
  <c r="AY59" i="12"/>
  <c r="BA59" i="12"/>
  <c r="BB59" i="12"/>
  <c r="BC59" i="12"/>
  <c r="AN60" i="12"/>
  <c r="AO60" i="12"/>
  <c r="AN59" i="12"/>
  <c r="AR59" i="12"/>
  <c r="AT59" i="12"/>
  <c r="AV59" i="12"/>
  <c r="AZ59" i="12"/>
  <c r="AS54" i="12"/>
  <c r="AU54" i="12"/>
  <c r="AW54" i="12"/>
  <c r="AY54" i="12"/>
  <c r="BA54" i="12"/>
  <c r="BC54" i="12"/>
  <c r="AQ54" i="12"/>
  <c r="AP52" i="12"/>
  <c r="AQ52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C50" i="12"/>
  <c r="BA50" i="12"/>
  <c r="AY50" i="12"/>
  <c r="AW50" i="12"/>
  <c r="AU50" i="12"/>
  <c r="AS50" i="12"/>
  <c r="BC49" i="12"/>
  <c r="BB49" i="12"/>
  <c r="BA49" i="12"/>
  <c r="AY49" i="12"/>
  <c r="AX49" i="12"/>
  <c r="AW49" i="12"/>
  <c r="AV49" i="12"/>
  <c r="AU49" i="12"/>
  <c r="AT49" i="12"/>
  <c r="AS49" i="12"/>
  <c r="AR49" i="12"/>
  <c r="AQ49" i="12"/>
  <c r="AP49" i="12"/>
  <c r="AO49" i="12"/>
  <c r="AN49" i="12"/>
  <c r="AM49" i="12"/>
  <c r="BC48" i="12"/>
  <c r="BB48" i="12"/>
  <c r="AZ48" i="12"/>
  <c r="AY48" i="12"/>
  <c r="AX48" i="12"/>
  <c r="AW48" i="12"/>
  <c r="AV48" i="12"/>
  <c r="AT48" i="12"/>
  <c r="AS48" i="12"/>
  <c r="AR48" i="12"/>
  <c r="AP48" i="12"/>
  <c r="AO48" i="12"/>
  <c r="AM48" i="12"/>
  <c r="BC47" i="12"/>
  <c r="BA47" i="12"/>
  <c r="AZ47" i="12"/>
  <c r="AX47" i="12"/>
  <c r="AW47" i="12"/>
  <c r="AU47" i="12"/>
  <c r="AT47" i="12"/>
  <c r="AR47" i="12"/>
  <c r="AQ47" i="12"/>
  <c r="AO47" i="12"/>
  <c r="AN47" i="12"/>
  <c r="AM47" i="12"/>
  <c r="BB46" i="12"/>
  <c r="AS44" i="12"/>
  <c r="BD43" i="12"/>
  <c r="AW43" i="12"/>
  <c r="AX36" i="12"/>
  <c r="AP36" i="12"/>
  <c r="AR33" i="12"/>
  <c r="AX18" i="12"/>
  <c r="AN21" i="12"/>
  <c r="AT16" i="12"/>
  <c r="AN16" i="12"/>
  <c r="AO16" i="12"/>
  <c r="AP16" i="12"/>
  <c r="AR16" i="12"/>
  <c r="AS16" i="12"/>
  <c r="BB13" i="12"/>
  <c r="AZ13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C13" i="12"/>
  <c r="AY13" i="12"/>
  <c r="AU13" i="12"/>
  <c r="AU44" i="12"/>
  <c r="AW44" i="12"/>
  <c r="AX44" i="12"/>
  <c r="AY44" i="12"/>
  <c r="AZ44" i="12"/>
  <c r="BA44" i="12"/>
  <c r="BB44" i="12"/>
  <c r="BC44" i="12"/>
  <c r="AN45" i="12"/>
  <c r="AO45" i="12"/>
  <c r="AP45" i="12"/>
  <c r="AQ45" i="12"/>
  <c r="AR45" i="12"/>
  <c r="AT45" i="12"/>
  <c r="AU45" i="12"/>
  <c r="AW45" i="12"/>
  <c r="AX45" i="12"/>
  <c r="AY45" i="12"/>
  <c r="AZ45" i="12"/>
  <c r="BA45" i="12"/>
  <c r="BB45" i="12"/>
  <c r="BC45" i="12"/>
  <c r="AN46" i="12"/>
  <c r="AO46" i="12"/>
  <c r="AP46" i="12"/>
  <c r="AQ46" i="12"/>
  <c r="AR46" i="12"/>
  <c r="AT44" i="12"/>
  <c r="AZ36" i="12"/>
  <c r="BA36" i="12"/>
  <c r="BD39" i="12"/>
  <c r="BC36" i="12"/>
  <c r="AM37" i="12"/>
  <c r="AM38" i="12"/>
  <c r="AN37" i="12"/>
  <c r="AO37" i="12"/>
  <c r="AP38" i="12"/>
  <c r="AQ38" i="12"/>
  <c r="AS38" i="12"/>
  <c r="AT38" i="12"/>
  <c r="AU38" i="12"/>
  <c r="AW37" i="12"/>
  <c r="AX38" i="12"/>
  <c r="AY38" i="12"/>
  <c r="BA37" i="12"/>
  <c r="BA38" i="12"/>
  <c r="BB38" i="12"/>
  <c r="BC38" i="12"/>
  <c r="AM39" i="12"/>
  <c r="AN39" i="12"/>
  <c r="AO39" i="12"/>
  <c r="AP39" i="12"/>
  <c r="AQ39" i="12"/>
  <c r="AR39" i="12"/>
  <c r="AS39" i="12"/>
  <c r="AT39" i="12"/>
  <c r="AU39" i="12"/>
  <c r="AV39" i="12"/>
  <c r="AT33" i="12"/>
  <c r="AQ48" i="12"/>
  <c r="AW33" i="12"/>
  <c r="AX33" i="12"/>
  <c r="AY33" i="12"/>
  <c r="AZ33" i="12"/>
  <c r="BB33" i="12"/>
  <c r="AM34" i="12"/>
  <c r="AN34" i="12"/>
  <c r="AO34" i="12"/>
  <c r="AP34" i="12"/>
  <c r="AQ34" i="12"/>
  <c r="AS34" i="12"/>
  <c r="AT34" i="12"/>
  <c r="AV34" i="12"/>
  <c r="AW34" i="12"/>
  <c r="AX34" i="12"/>
  <c r="AY34" i="12"/>
  <c r="AZ34" i="12"/>
  <c r="BA34" i="12"/>
  <c r="BB34" i="12"/>
  <c r="BC34" i="12"/>
  <c r="AM35" i="12"/>
  <c r="AN35" i="12"/>
  <c r="AO35" i="12"/>
  <c r="AP35" i="12"/>
  <c r="AZ41" i="12"/>
  <c r="BA41" i="12"/>
  <c r="AQ44" i="12"/>
  <c r="AW46" i="12"/>
  <c r="AO42" i="12"/>
  <c r="AP42" i="12"/>
  <c r="AQ42" i="12"/>
  <c r="AQ50" i="12"/>
  <c r="AT60" i="12"/>
  <c r="AY60" i="12"/>
  <c r="AT42" i="12"/>
  <c r="AU42" i="12"/>
  <c r="AV42" i="12"/>
  <c r="AW42" i="12"/>
  <c r="AX42" i="12"/>
  <c r="AO61" i="12"/>
  <c r="AY42" i="12"/>
  <c r="AT61" i="12"/>
  <c r="AZ42" i="12"/>
  <c r="BC61" i="12"/>
  <c r="BA42" i="12"/>
  <c r="AP62" i="12"/>
  <c r="AN43" i="12"/>
  <c r="AO43" i="12"/>
  <c r="AP43" i="12"/>
  <c r="AY41" i="12"/>
  <c r="AV41" i="12"/>
  <c r="AW41" i="12"/>
  <c r="AX41" i="12"/>
  <c r="AN63" i="12"/>
  <c r="AO63" i="12"/>
  <c r="AP63" i="12"/>
  <c r="AQ63" i="12"/>
  <c r="AR63" i="12"/>
  <c r="AS63" i="12"/>
  <c r="AT63" i="12"/>
  <c r="AU63" i="12"/>
  <c r="AV63" i="12"/>
  <c r="AX63" i="12"/>
  <c r="AY63" i="12"/>
  <c r="AZ63" i="12"/>
  <c r="BA63" i="12"/>
  <c r="BB63" i="12"/>
  <c r="AM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AO36" i="12"/>
  <c r="AO40" i="12"/>
  <c r="AR32" i="12"/>
  <c r="AQ32" i="12"/>
  <c r="AP32" i="12"/>
  <c r="AO32" i="12"/>
  <c r="AN32" i="12"/>
  <c r="AM32" i="12"/>
  <c r="BC31" i="12"/>
  <c r="BB31" i="12"/>
  <c r="BA31" i="12"/>
  <c r="AZ31" i="12"/>
  <c r="AY31" i="12"/>
  <c r="AX31" i="12"/>
  <c r="AV31" i="12"/>
  <c r="AU31" i="12"/>
  <c r="AS31" i="12"/>
  <c r="AR31" i="12"/>
  <c r="AQ31" i="12"/>
  <c r="AP31" i="12"/>
  <c r="AO31" i="12"/>
  <c r="AM31" i="12"/>
  <c r="BB30" i="12"/>
  <c r="BA30" i="12"/>
  <c r="AZ30" i="12"/>
  <c r="AY30" i="12"/>
  <c r="BB47" i="12"/>
  <c r="AV30" i="12"/>
  <c r="BC29" i="12"/>
  <c r="BB29" i="12"/>
  <c r="BA29" i="12"/>
  <c r="AZ29" i="12"/>
  <c r="AY29" i="12"/>
  <c r="AX29" i="12"/>
  <c r="AW29" i="12"/>
  <c r="AV29" i="12"/>
  <c r="AU29" i="12"/>
  <c r="AT29" i="12"/>
  <c r="AS29" i="12"/>
  <c r="AR29" i="12"/>
  <c r="AP29" i="12"/>
  <c r="AO29" i="12"/>
  <c r="AM29" i="12"/>
  <c r="BC28" i="12"/>
  <c r="BB28" i="12"/>
  <c r="BA28" i="12"/>
  <c r="AZ28" i="12"/>
  <c r="AX28" i="12"/>
  <c r="AV28" i="12"/>
  <c r="AU28" i="12"/>
  <c r="AT28" i="12"/>
  <c r="AS28" i="12"/>
  <c r="AP28" i="12"/>
  <c r="AV27" i="12"/>
  <c r="AU27" i="12"/>
  <c r="AT27" i="12"/>
  <c r="AS27" i="12"/>
  <c r="AR27" i="12"/>
  <c r="AQ27" i="12"/>
  <c r="AP27" i="12"/>
  <c r="AO27" i="12"/>
  <c r="AN27" i="12"/>
  <c r="AM27" i="12"/>
  <c r="BC26" i="12"/>
  <c r="BB26" i="12"/>
  <c r="AZ26" i="12"/>
  <c r="AY26" i="12"/>
  <c r="AW26" i="12"/>
  <c r="AV26" i="12"/>
  <c r="AU26" i="12"/>
  <c r="AT26" i="12"/>
  <c r="AS26" i="12"/>
  <c r="AQ26" i="12"/>
  <c r="AO26" i="12"/>
  <c r="AN26" i="12"/>
  <c r="AM26" i="12"/>
  <c r="BC25" i="12"/>
  <c r="AZ25" i="12"/>
  <c r="AO25" i="12"/>
  <c r="AN25" i="12"/>
  <c r="AM25" i="12"/>
  <c r="BC24" i="12"/>
  <c r="BA24" i="12"/>
  <c r="AZ24" i="12"/>
  <c r="AY24" i="12"/>
  <c r="AX24" i="12"/>
  <c r="AW24" i="12"/>
  <c r="AV24" i="12"/>
  <c r="AU24" i="12"/>
  <c r="AS24" i="12"/>
  <c r="AR24" i="12"/>
  <c r="AP24" i="12"/>
  <c r="AO24" i="12"/>
  <c r="AN24" i="12"/>
  <c r="AM24" i="12"/>
  <c r="BC23" i="12"/>
  <c r="BA23" i="12"/>
  <c r="AY23" i="12"/>
  <c r="AX23" i="12"/>
  <c r="AW23" i="12"/>
  <c r="AV23" i="12"/>
  <c r="AS23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BC21" i="12"/>
  <c r="BB21" i="12"/>
  <c r="AZ21" i="12"/>
  <c r="AY21" i="12"/>
  <c r="AX21" i="12"/>
  <c r="AW21" i="12"/>
  <c r="AV21" i="12"/>
  <c r="AT21" i="12"/>
  <c r="AR21" i="12"/>
  <c r="AQ21" i="12"/>
  <c r="AP21" i="12"/>
  <c r="AO21" i="12"/>
  <c r="BC20" i="12"/>
  <c r="AJ69" i="12"/>
  <c r="BC17" i="12"/>
  <c r="AB69" i="12"/>
  <c r="AY17" i="12"/>
  <c r="AW17" i="12"/>
  <c r="AU19" i="12"/>
  <c r="AQ19" i="12"/>
  <c r="AU18" i="12"/>
  <c r="AP15" i="12"/>
  <c r="AO15" i="12"/>
  <c r="AN15" i="12"/>
  <c r="AM15" i="12"/>
  <c r="BC14" i="12"/>
  <c r="BB14" i="12"/>
  <c r="BA14" i="12"/>
  <c r="AZ14" i="12"/>
  <c r="AS13" i="12"/>
  <c r="BB40" i="12"/>
  <c r="BA40" i="12"/>
  <c r="AS41" i="12"/>
  <c r="AQ41" i="12"/>
  <c r="AP41" i="12"/>
  <c r="AN41" i="12"/>
  <c r="AM41" i="12"/>
  <c r="AY40" i="12"/>
  <c r="AX40" i="12"/>
  <c r="AV40" i="12"/>
  <c r="AU40" i="12"/>
  <c r="AR40" i="12"/>
  <c r="AQ40" i="12"/>
  <c r="AW14" i="12"/>
  <c r="AN13" i="12"/>
  <c r="AM13" i="12"/>
  <c r="AT14" i="12"/>
  <c r="AS14" i="12"/>
  <c r="AV14" i="12"/>
  <c r="AU14" i="12"/>
  <c r="AX14" i="12"/>
  <c r="AM30" i="12"/>
  <c r="BA22" i="12"/>
  <c r="AR25" i="12"/>
  <c r="AQ23" i="12"/>
  <c r="BB25" i="12"/>
  <c r="AY14" i="12"/>
  <c r="AP33" i="12"/>
  <c r="BC32" i="12"/>
  <c r="AO33" i="12"/>
  <c r="BB32" i="12"/>
  <c r="BA20" i="12"/>
  <c r="AW18" i="12"/>
  <c r="AZ18" i="12"/>
  <c r="BB18" i="12"/>
  <c r="AM19" i="12"/>
  <c r="AO19" i="12"/>
  <c r="AS19" i="12"/>
  <c r="AW19" i="12"/>
  <c r="AY19" i="12"/>
  <c r="BA19" i="12"/>
  <c r="BC19" i="12"/>
  <c r="AN20" i="12"/>
  <c r="AP20" i="12"/>
  <c r="AR20" i="12"/>
  <c r="BB20" i="12"/>
  <c r="AM21" i="12"/>
  <c r="AM22" i="12"/>
  <c r="AQ25" i="12"/>
  <c r="AR23" i="12"/>
  <c r="AX25" i="12"/>
  <c r="AT23" i="12"/>
  <c r="AT24" i="12"/>
  <c r="AX27" i="12"/>
  <c r="AY25" i="12"/>
  <c r="AN28" i="12"/>
  <c r="AY27" i="12"/>
  <c r="BA25" i="12"/>
  <c r="BC27" i="12"/>
  <c r="BA26" i="12"/>
  <c r="AO28" i="12"/>
  <c r="AQ28" i="12"/>
  <c r="AN30" i="12"/>
  <c r="AQ29" i="12"/>
  <c r="AT32" i="12"/>
  <c r="AU30" i="12"/>
  <c r="AU32" i="12"/>
  <c r="AW30" i="12"/>
  <c r="AY32" i="12"/>
  <c r="AW31" i="12"/>
  <c r="AX35" i="12"/>
  <c r="AQ35" i="12"/>
  <c r="AV35" i="12"/>
  <c r="AR34" i="12"/>
  <c r="BD13" i="12"/>
  <c r="AU35" i="12"/>
  <c r="BC33" i="12"/>
  <c r="AV18" i="12"/>
  <c r="AY18" i="12"/>
  <c r="BA18" i="12"/>
  <c r="BC18" i="12"/>
  <c r="AN19" i="12"/>
  <c r="AP19" i="12"/>
  <c r="AR19" i="12"/>
  <c r="AT19" i="12"/>
  <c r="AV19" i="12"/>
  <c r="AX19" i="12"/>
  <c r="AZ19" i="12"/>
  <c r="BB19" i="12"/>
  <c r="AM20" i="12"/>
  <c r="AO20" i="12"/>
  <c r="AQ20" i="12"/>
  <c r="AS20" i="12"/>
  <c r="AS21" i="12"/>
  <c r="BC22" i="12"/>
  <c r="AM23" i="12"/>
  <c r="AU21" i="12"/>
  <c r="BA21" i="12"/>
  <c r="AN23" i="12"/>
  <c r="AZ22" i="12"/>
  <c r="AP23" i="12"/>
  <c r="AS25" i="12"/>
  <c r="AZ23" i="12"/>
  <c r="BB23" i="12"/>
  <c r="AT25" i="12"/>
  <c r="AU25" i="12"/>
  <c r="AQ24" i="12"/>
  <c r="AW25" i="12"/>
  <c r="AP25" i="12"/>
  <c r="AZ27" i="12"/>
  <c r="AP26" i="12"/>
  <c r="AR26" i="12"/>
  <c r="BA27" i="12"/>
  <c r="BB27" i="12"/>
  <c r="AX26" i="12"/>
  <c r="AM28" i="12"/>
  <c r="AW27" i="12"/>
  <c r="AO30" i="12"/>
  <c r="AW28" i="12"/>
  <c r="AY28" i="12"/>
  <c r="AP30" i="12"/>
  <c r="AQ30" i="12"/>
  <c r="AN29" i="12"/>
  <c r="AS30" i="12"/>
  <c r="BD29" i="12"/>
  <c r="BC30" i="12"/>
  <c r="AV32" i="12"/>
  <c r="AW32" i="12"/>
  <c r="AN31" i="12"/>
  <c r="AT31" i="12"/>
  <c r="AX32" i="12"/>
  <c r="AS32" i="12"/>
  <c r="AZ32" i="12"/>
  <c r="AM36" i="12"/>
  <c r="AZ35" i="12"/>
  <c r="BC35" i="12"/>
  <c r="AV36" i="12"/>
  <c r="AT36" i="12"/>
  <c r="AQ36" i="12"/>
  <c r="AW36" i="12"/>
  <c r="AU36" i="12"/>
  <c r="AS36" i="12"/>
  <c r="AR36" i="12"/>
  <c r="AR35" i="12"/>
  <c r="AS33" i="12"/>
  <c r="AU34" i="12"/>
  <c r="AW35" i="12"/>
  <c r="BA33" i="12"/>
  <c r="AT35" i="12"/>
  <c r="AS35" i="12"/>
  <c r="AU33" i="12"/>
  <c r="BA32" i="12"/>
  <c r="AV33" i="12"/>
  <c r="AY35" i="12"/>
  <c r="AT30" i="12"/>
  <c r="AX30" i="12"/>
  <c r="AV60" i="12"/>
  <c r="AX60" i="12"/>
  <c r="AZ60" i="12"/>
  <c r="BB60" i="12"/>
  <c r="AM61" i="12"/>
  <c r="AS61" i="12"/>
  <c r="AU61" i="12"/>
  <c r="AS42" i="12"/>
  <c r="AQ60" i="12"/>
  <c r="AS60" i="12"/>
  <c r="AU60" i="12"/>
  <c r="AP60" i="12"/>
  <c r="AR60" i="12"/>
  <c r="AT41" i="12"/>
  <c r="BA35" i="12"/>
  <c r="AN36" i="12"/>
  <c r="BB35" i="12"/>
  <c r="AP54" i="12"/>
  <c r="V69" i="12"/>
  <c r="AV17" i="12"/>
  <c r="AQ53" i="12"/>
  <c r="T69" i="12"/>
  <c r="AT17" i="12"/>
  <c r="AO53" i="12"/>
  <c r="R69" i="12"/>
  <c r="AR17" i="12"/>
  <c r="AM53" i="12"/>
  <c r="BC52" i="12"/>
  <c r="BA52" i="12"/>
  <c r="AZ52" i="12"/>
  <c r="AY52" i="12"/>
  <c r="K69" i="12"/>
  <c r="BB16" i="12"/>
  <c r="AW52" i="12"/>
  <c r="I69" i="12"/>
  <c r="AZ16" i="12"/>
  <c r="AU52" i="12"/>
  <c r="G69" i="12"/>
  <c r="AT52" i="12"/>
  <c r="AS52" i="12"/>
  <c r="E69" i="12"/>
  <c r="AR52" i="12"/>
  <c r="AK69" i="12"/>
  <c r="U69" i="12"/>
  <c r="S69" i="12"/>
  <c r="Q69" i="12"/>
  <c r="P69" i="12"/>
  <c r="AP40" i="12"/>
  <c r="L69" i="12"/>
  <c r="AX52" i="12"/>
  <c r="J69" i="12"/>
  <c r="H69" i="12"/>
  <c r="BC46" i="12"/>
  <c r="F69" i="12"/>
  <c r="AM40" i="12"/>
  <c r="AO13" i="12"/>
  <c r="BA46" i="12"/>
  <c r="AX16" i="12"/>
  <c r="M69" i="12"/>
  <c r="AR42" i="12"/>
  <c r="AN50" i="12"/>
  <c r="AP50" i="12"/>
  <c r="AR50" i="12"/>
  <c r="AO50" i="12"/>
  <c r="AU41" i="12"/>
  <c r="AT18" i="12"/>
  <c r="AU17" i="12"/>
  <c r="AQ17" i="12"/>
  <c r="AW16" i="12"/>
  <c r="AZ20" i="12"/>
  <c r="AX13" i="12"/>
  <c r="AW20" i="12"/>
  <c r="AO17" i="12"/>
  <c r="BB52" i="12"/>
  <c r="AT20" i="12"/>
  <c r="AX20" i="12"/>
  <c r="AY16" i="12"/>
  <c r="BA16" i="12"/>
  <c r="BC16" i="12"/>
  <c r="AP17" i="12"/>
  <c r="O69" i="12"/>
  <c r="AL69" i="12"/>
  <c r="AI69" i="12"/>
  <c r="AG69" i="12"/>
  <c r="AE69" i="12"/>
  <c r="AC69" i="12"/>
  <c r="AA69" i="12"/>
  <c r="W69" i="12"/>
  <c r="AS18" i="12"/>
  <c r="AQ18" i="12"/>
  <c r="AO18" i="12"/>
  <c r="AM18" i="12"/>
  <c r="BB17" i="12"/>
  <c r="AZ17" i="12"/>
  <c r="BC53" i="12"/>
  <c r="AY53" i="12"/>
  <c r="AU53" i="12"/>
  <c r="AS53" i="12"/>
  <c r="AR50" i="13"/>
  <c r="AP54" i="13"/>
  <c r="AR54" i="13"/>
  <c r="AT50" i="13"/>
  <c r="AT54" i="13"/>
  <c r="AV50" i="13"/>
  <c r="BB14" i="13"/>
  <c r="AV54" i="13"/>
  <c r="AX50" i="13"/>
  <c r="AQ15" i="13"/>
  <c r="AX54" i="13"/>
  <c r="AZ50" i="13"/>
  <c r="AS15" i="13"/>
  <c r="AZ54" i="13"/>
  <c r="BB50" i="13"/>
  <c r="AU15" i="13"/>
  <c r="BB54" i="13"/>
  <c r="AM51" i="13"/>
  <c r="AW15" i="13"/>
  <c r="AM59" i="13"/>
  <c r="AO51" i="13"/>
  <c r="AY15" i="13"/>
  <c r="AO59" i="13"/>
  <c r="AQ51" i="13"/>
  <c r="BA15" i="13"/>
  <c r="AQ59" i="13"/>
  <c r="AS51" i="13"/>
  <c r="AS59" i="13"/>
  <c r="AU51" i="13"/>
  <c r="AU59" i="13"/>
  <c r="AW51" i="13"/>
  <c r="AM16" i="13"/>
  <c r="AW59" i="13"/>
  <c r="AY51" i="13"/>
  <c r="AO16" i="13"/>
  <c r="AY59" i="13"/>
  <c r="BA51" i="13"/>
  <c r="AQ16" i="13"/>
  <c r="BA59" i="13"/>
  <c r="AL52" i="13"/>
  <c r="AS16" i="13"/>
  <c r="AL60" i="13"/>
  <c r="AN52" i="13"/>
  <c r="AM15" i="13"/>
  <c r="AN60" i="13"/>
  <c r="AP52" i="13"/>
  <c r="AL40" i="13"/>
  <c r="AO15" i="13"/>
  <c r="AL13" i="13"/>
  <c r="AN13" i="13"/>
  <c r="AP13" i="13"/>
  <c r="AT13" i="13"/>
  <c r="AV13" i="13"/>
  <c r="AZ46" i="13"/>
  <c r="BA14" i="13"/>
  <c r="AV16" i="13"/>
  <c r="AZ16" i="13"/>
  <c r="BB16" i="13"/>
  <c r="AN18" i="13"/>
  <c r="AP18" i="13"/>
  <c r="AR18" i="13"/>
  <c r="AQ54" i="13"/>
  <c r="AS50" i="13"/>
  <c r="AZ14" i="13"/>
  <c r="AS54" i="13"/>
  <c r="AU50" i="13"/>
  <c r="AY46" i="13"/>
  <c r="AU54" i="13"/>
  <c r="AW50" i="13"/>
  <c r="AP15" i="13"/>
  <c r="AW54" i="13"/>
  <c r="AY50" i="13"/>
  <c r="AR15" i="13"/>
  <c r="AY54" i="13"/>
  <c r="BA50" i="13"/>
  <c r="AT15" i="13"/>
  <c r="BA54" i="13"/>
  <c r="AL51" i="13"/>
  <c r="AV15" i="13"/>
  <c r="AL59" i="13"/>
  <c r="AN51" i="13"/>
  <c r="AX15" i="13"/>
  <c r="AN59" i="13"/>
  <c r="AP51" i="13"/>
  <c r="AZ15" i="13"/>
  <c r="AP59" i="13"/>
  <c r="AR51" i="13"/>
  <c r="BB15" i="13"/>
  <c r="AR59" i="13"/>
  <c r="AT51" i="13"/>
  <c r="AT59" i="13"/>
  <c r="AV51" i="13"/>
  <c r="AL16" i="13"/>
  <c r="AV59" i="13"/>
  <c r="AX51" i="13"/>
  <c r="AN16" i="13"/>
  <c r="AX59" i="13"/>
  <c r="AZ51" i="13"/>
  <c r="AP16" i="13"/>
  <c r="AZ59" i="13"/>
  <c r="BB51" i="13"/>
  <c r="AR16" i="13"/>
  <c r="BB59" i="13"/>
  <c r="AM52" i="13"/>
  <c r="AL15" i="13"/>
  <c r="AM60" i="13"/>
  <c r="AO52" i="13"/>
  <c r="AN15" i="13"/>
  <c r="AM13" i="13"/>
  <c r="AO13" i="13"/>
  <c r="AQ13" i="13"/>
  <c r="AR14" i="13"/>
  <c r="AT14" i="13"/>
  <c r="AV14" i="13"/>
  <c r="AX14" i="13"/>
  <c r="AQ52" i="13"/>
  <c r="AS52" i="13"/>
  <c r="AU52" i="13"/>
  <c r="AW52" i="13"/>
  <c r="AY52" i="13"/>
  <c r="BA52" i="13"/>
  <c r="AL53" i="13"/>
  <c r="AN53" i="13"/>
  <c r="AP53" i="13"/>
  <c r="AR53" i="13"/>
  <c r="AT53" i="13"/>
  <c r="AV53" i="13"/>
  <c r="AX53" i="13"/>
  <c r="AZ53" i="13"/>
  <c r="BB53" i="13"/>
  <c r="AM54" i="13"/>
  <c r="AO54" i="13"/>
  <c r="AX16" i="13"/>
  <c r="AL17" i="13"/>
  <c r="AN17" i="13"/>
  <c r="AP17" i="13"/>
  <c r="AR17" i="13"/>
  <c r="AT17" i="13"/>
  <c r="AV17" i="13"/>
  <c r="AX17" i="13"/>
  <c r="AZ17" i="13"/>
  <c r="BB17" i="13"/>
  <c r="AT18" i="13"/>
  <c r="AV18" i="13"/>
  <c r="AX18" i="13"/>
  <c r="AZ18" i="13"/>
  <c r="BB18" i="13"/>
  <c r="AV19" i="13"/>
  <c r="AS40" i="13"/>
  <c r="AL20" i="13"/>
  <c r="AN20" i="13"/>
  <c r="AP20" i="13"/>
  <c r="AR20" i="13"/>
  <c r="AL21" i="13"/>
  <c r="AN21" i="13"/>
  <c r="AP21" i="13"/>
  <c r="AR21" i="13"/>
  <c r="AT21" i="13"/>
  <c r="AV21" i="13"/>
  <c r="AX21" i="13"/>
  <c r="AZ21" i="13"/>
  <c r="BB21" i="13"/>
  <c r="AL22" i="13"/>
  <c r="AZ22" i="13"/>
  <c r="BB22" i="13"/>
  <c r="AV40" i="13"/>
  <c r="AL23" i="13"/>
  <c r="AT23" i="13"/>
  <c r="AP24" i="13"/>
  <c r="AP25" i="13"/>
  <c r="AR25" i="13"/>
  <c r="AV25" i="13"/>
  <c r="AY40" i="13"/>
  <c r="AZ26" i="13"/>
  <c r="AV27" i="13"/>
  <c r="AZ27" i="13"/>
  <c r="AL28" i="13"/>
  <c r="AP29" i="13"/>
  <c r="AS30" i="13"/>
  <c r="AU32" i="13"/>
  <c r="AZ32" i="13"/>
  <c r="BA47" i="13"/>
  <c r="AX32" i="13"/>
  <c r="AR52" i="13"/>
  <c r="AT52" i="13"/>
  <c r="BB46" i="13"/>
  <c r="AM48" i="13"/>
  <c r="AV52" i="13"/>
  <c r="AX52" i="13"/>
  <c r="BB52" i="13"/>
  <c r="AM53" i="13"/>
  <c r="AO53" i="13"/>
  <c r="AS53" i="13"/>
  <c r="AU53" i="13"/>
  <c r="BA53" i="13"/>
  <c r="AL54" i="13"/>
  <c r="AN54" i="13"/>
  <c r="AU16" i="13"/>
  <c r="AW16" i="13"/>
  <c r="AY16" i="13"/>
  <c r="BA16" i="13"/>
  <c r="AO17" i="13"/>
  <c r="AQ17" i="13"/>
  <c r="AS17" i="13"/>
  <c r="AW17" i="13"/>
  <c r="AY17" i="13"/>
  <c r="AM18" i="13"/>
  <c r="AO18" i="13"/>
  <c r="AQ18" i="13"/>
  <c r="AS18" i="13"/>
  <c r="AU18" i="13"/>
  <c r="AW18" i="13"/>
  <c r="AY18" i="13"/>
  <c r="BA18" i="13"/>
  <c r="AQ65" i="13"/>
  <c r="AO65" i="13"/>
  <c r="AM65" i="13"/>
  <c r="AP65" i="13"/>
  <c r="AN65" i="13"/>
  <c r="AL65" i="13"/>
  <c r="AR40" i="13"/>
  <c r="AM19" i="13"/>
  <c r="AO19" i="13"/>
  <c r="AQ19" i="13"/>
  <c r="AS19" i="13"/>
  <c r="AU19" i="13"/>
  <c r="AW19" i="13"/>
  <c r="AY19" i="13"/>
  <c r="BA19" i="13"/>
  <c r="AO47" i="13"/>
  <c r="AM20" i="13"/>
  <c r="AO20" i="13"/>
  <c r="AQ20" i="13"/>
  <c r="BA20" i="13"/>
  <c r="AM21" i="13"/>
  <c r="AO21" i="13"/>
  <c r="AQ21" i="13"/>
  <c r="AS21" i="13"/>
  <c r="AU21" i="13"/>
  <c r="AW21" i="13"/>
  <c r="AY21" i="13"/>
  <c r="BA21" i="13"/>
  <c r="AM22" i="13"/>
  <c r="AO22" i="13"/>
  <c r="AQ22" i="13"/>
  <c r="AS22" i="13"/>
  <c r="AU22" i="13"/>
  <c r="AW22" i="13"/>
  <c r="AY22" i="13"/>
  <c r="BA22" i="13"/>
  <c r="AM23" i="13"/>
  <c r="AO23" i="13"/>
  <c r="AS23" i="13"/>
  <c r="BA23" i="13"/>
  <c r="AS24" i="13"/>
  <c r="AO25" i="13"/>
  <c r="AW25" i="13"/>
  <c r="AO26" i="13"/>
  <c r="AW26" i="13"/>
  <c r="AM28" i="13"/>
  <c r="AM29" i="13"/>
  <c r="BC29" i="13"/>
  <c r="AT32" i="13"/>
  <c r="AV32" i="13"/>
  <c r="AN41" i="13"/>
  <c r="AR32" i="13"/>
  <c r="AY32" i="13"/>
  <c r="BB39" i="13"/>
  <c r="AZ39" i="13"/>
  <c r="AX39" i="13"/>
  <c r="AV39" i="13"/>
  <c r="AX41" i="13"/>
  <c r="BA39" i="13"/>
  <c r="AY39" i="13"/>
  <c r="AW39" i="13"/>
  <c r="AS60" i="13"/>
  <c r="AQ60" i="13"/>
  <c r="AO60" i="13"/>
  <c r="AT60" i="13"/>
  <c r="AR60" i="13"/>
  <c r="AP60" i="13"/>
  <c r="AY60" i="13"/>
  <c r="AW60" i="13"/>
  <c r="AU60" i="13"/>
  <c r="AP61" i="13"/>
  <c r="AZ60" i="13"/>
  <c r="AX60" i="13"/>
  <c r="AV60" i="13"/>
  <c r="AL50" i="13"/>
  <c r="AN50" i="13"/>
  <c r="BB60" i="13"/>
  <c r="AL61" i="13"/>
  <c r="AN61" i="13"/>
  <c r="AR61" i="13"/>
  <c r="AT61" i="13"/>
  <c r="AV61" i="13"/>
  <c r="AX61" i="13"/>
  <c r="AZ61" i="13"/>
  <c r="BB61" i="13"/>
  <c r="AL62" i="13"/>
  <c r="AN62" i="13"/>
  <c r="AP62" i="13"/>
  <c r="AN64" i="13"/>
  <c r="BA60" i="13"/>
  <c r="AM61" i="13"/>
  <c r="AQ61" i="13"/>
  <c r="AS61" i="13"/>
  <c r="AW61" i="13"/>
  <c r="AY61" i="13"/>
  <c r="AM62" i="13"/>
  <c r="AO62" i="13"/>
  <c r="AX17" i="12"/>
  <c r="Y69" i="12"/>
  <c r="AV53" i="12"/>
  <c r="AZ53" i="12"/>
  <c r="AT53" i="12"/>
  <c r="AX53" i="12"/>
  <c r="BB53" i="12"/>
  <c r="AQ41" i="13"/>
  <c r="AW32" i="13"/>
  <c r="AS32" i="13"/>
  <c r="BA17" i="12"/>
  <c r="AW53" i="12"/>
  <c r="AN18" i="12"/>
  <c r="BA53" i="12"/>
  <c r="AR18" i="12"/>
  <c r="AN54" i="12"/>
  <c r="AO54" i="12"/>
  <c r="AV16" i="12"/>
  <c r="AW13" i="12"/>
  <c r="AN40" i="12"/>
  <c r="AN17" i="12"/>
  <c r="AN53" i="12"/>
  <c r="AP53" i="12"/>
  <c r="AR30" i="12"/>
  <c r="AO23" i="12"/>
  <c r="BB22" i="12"/>
  <c r="AM33" i="12"/>
  <c r="AQ33" i="12"/>
  <c r="AN33" i="12"/>
  <c r="AQ13" i="12"/>
  <c r="AR13" i="12"/>
  <c r="Z69" i="12"/>
  <c r="AD69" i="12"/>
  <c r="AH69" i="12"/>
  <c r="AW40" i="12"/>
  <c r="BC40" i="12"/>
  <c r="AO41" i="12"/>
  <c r="AQ65" i="12"/>
  <c r="AO65" i="12"/>
  <c r="AM65" i="12"/>
  <c r="AS40" i="12"/>
  <c r="AR65" i="12"/>
  <c r="AN65" i="12"/>
  <c r="AP65" i="12"/>
  <c r="AT40" i="12"/>
  <c r="AZ40" i="12"/>
  <c r="BB64" i="12"/>
  <c r="BC62" i="12"/>
  <c r="BC63" i="12"/>
  <c r="AW63" i="12"/>
  <c r="BB62" i="12"/>
  <c r="AV47" i="12"/>
  <c r="AW62" i="12"/>
  <c r="AU62" i="12"/>
  <c r="AS62" i="12"/>
  <c r="BC42" i="12"/>
  <c r="BB43" i="12"/>
  <c r="AZ43" i="12"/>
  <c r="AX43" i="12"/>
  <c r="AW39" i="12"/>
  <c r="AV46" i="12"/>
  <c r="AM45" i="12"/>
  <c r="AT46" i="12"/>
  <c r="AV44" i="12"/>
  <c r="AY47" i="12"/>
  <c r="AR28" i="12"/>
  <c r="BB36" i="12"/>
  <c r="BC37" i="12"/>
  <c r="AY37" i="12"/>
  <c r="AU37" i="12"/>
  <c r="AQ37" i="12"/>
  <c r="AZ38" i="12"/>
  <c r="AV38" i="12"/>
  <c r="AR38" i="12"/>
  <c r="AN38" i="12"/>
  <c r="AX39" i="12"/>
  <c r="BB39" i="12"/>
  <c r="BC41" i="12"/>
  <c r="AQ43" i="12"/>
  <c r="AY43" i="12"/>
  <c r="BC43" i="12"/>
  <c r="AM44" i="12"/>
  <c r="AS45" i="12"/>
  <c r="AP47" i="12"/>
  <c r="AU48" i="12"/>
  <c r="BA48" i="12"/>
  <c r="AZ49" i="12"/>
  <c r="BA60" i="12"/>
  <c r="AR61" i="12"/>
  <c r="AY61" i="12"/>
  <c r="AT62" i="12"/>
  <c r="AX62" i="12"/>
  <c r="BA62" i="12"/>
  <c r="AM63" i="12"/>
  <c r="AY62" i="12"/>
  <c r="AQ62" i="12"/>
  <c r="AO62" i="12"/>
  <c r="BB61" i="12"/>
  <c r="AZ61" i="12"/>
  <c r="AX61" i="12"/>
  <c r="AW61" i="12"/>
  <c r="AP61" i="12"/>
  <c r="BC60" i="12"/>
  <c r="AQ61" i="12"/>
  <c r="AR44" i="12"/>
  <c r="AP44" i="12"/>
  <c r="AN44" i="12"/>
  <c r="AM42" i="12"/>
  <c r="AV43" i="12"/>
  <c r="AT43" i="12"/>
  <c r="AR43" i="12"/>
  <c r="BB41" i="12"/>
  <c r="BC39" i="12"/>
  <c r="BA39" i="12"/>
  <c r="AY39" i="12"/>
  <c r="AX46" i="12"/>
  <c r="AS47" i="12"/>
  <c r="AU23" i="12"/>
  <c r="AY36" i="12"/>
  <c r="AS37" i="12"/>
  <c r="AN42" i="12"/>
  <c r="BB42" i="12"/>
  <c r="AS43" i="12"/>
  <c r="BA43" i="12"/>
  <c r="AO44" i="12"/>
  <c r="AU46" i="12"/>
  <c r="AY46" i="12"/>
  <c r="AW60" i="12"/>
  <c r="AN61" i="12"/>
  <c r="AV61" i="12"/>
  <c r="BA61" i="12"/>
  <c r="AN62" i="12"/>
  <c r="AR62" i="12"/>
  <c r="AV62" i="12"/>
  <c r="AZ62" i="12"/>
  <c r="BC64" i="12"/>
  <c r="AU59" i="12"/>
  <c r="AM16" i="12"/>
  <c r="AS59" i="12"/>
  <c r="BA13" i="12"/>
  <c r="BB54" i="12"/>
  <c r="AM51" i="12"/>
  <c r="AZ54" i="12"/>
  <c r="BB50" i="12"/>
  <c r="AX54" i="12"/>
  <c r="AZ50" i="12"/>
  <c r="AV54" i="12"/>
  <c r="AX50" i="12"/>
  <c r="AQ15" i="12"/>
  <c r="AT54" i="12"/>
  <c r="AV50" i="12"/>
  <c r="AZ46" i="12"/>
  <c r="AR54" i="12"/>
  <c r="AT50" i="12"/>
  <c r="AS13" i="13"/>
  <c r="AU13" i="13"/>
  <c r="BB37" i="12"/>
  <c r="AZ37" i="12"/>
  <c r="AX37" i="12"/>
  <c r="AV37" i="12"/>
  <c r="AT37" i="12"/>
  <c r="AR37" i="12"/>
  <c r="AP37" i="12"/>
  <c r="AW38" i="12"/>
  <c r="AO38" i="12"/>
  <c r="AV45" i="12"/>
  <c r="AQ53" i="13"/>
  <c r="AX20" i="13"/>
  <c r="AN23" i="13"/>
  <c r="AV35" i="13"/>
  <c r="AT35" i="13"/>
  <c r="AR35" i="13"/>
  <c r="AU35" i="13"/>
  <c r="AW46" i="13"/>
  <c r="AU46" i="13"/>
  <c r="AV46" i="13"/>
  <c r="AT46" i="13"/>
  <c r="AR46" i="13"/>
  <c r="AM42" i="13"/>
  <c r="AU47" i="13"/>
  <c r="BA25" i="13"/>
  <c r="AQ35" i="13"/>
  <c r="AT41" i="13"/>
  <c r="AQ28" i="13"/>
  <c r="AM30" i="13"/>
  <c r="BB32" i="13"/>
  <c r="AM33" i="13"/>
  <c r="AO33" i="13"/>
  <c r="AU33" i="13"/>
  <c r="BA33" i="13"/>
  <c r="AR34" i="13"/>
  <c r="AS35" i="13"/>
  <c r="AW35" i="13"/>
  <c r="AO37" i="13"/>
  <c r="BC39" i="13"/>
  <c r="BB41" i="13"/>
  <c r="AQ43" i="13"/>
  <c r="AS43" i="13"/>
  <c r="AW43" i="13"/>
  <c r="AY43" i="13"/>
  <c r="BB64" i="13"/>
  <c r="AM50" i="13"/>
  <c r="AQ50" i="13"/>
  <c r="AR62" i="13"/>
  <c r="AT62" i="13"/>
  <c r="AT16" i="13"/>
  <c r="AU20" i="13"/>
  <c r="AO40" i="13"/>
  <c r="AS20" i="13"/>
  <c r="AP14" i="13"/>
  <c r="AU17" i="13"/>
  <c r="AP14" i="12"/>
  <c r="AV13" i="12"/>
  <c r="AU16" i="12"/>
  <c r="AR14" i="12"/>
  <c r="AO14" i="13"/>
  <c r="AM40" i="13"/>
  <c r="AP30" i="13"/>
  <c r="AL30" i="13"/>
  <c r="BB40" i="13"/>
  <c r="AL18" i="13"/>
  <c r="AY53" i="13"/>
  <c r="AZ52" i="13"/>
  <c r="AM17" i="13"/>
  <c r="AM14" i="13"/>
  <c r="Y69" i="14" l="1"/>
  <c r="M69" i="14"/>
  <c r="D69" i="14"/>
  <c r="X69" i="14"/>
  <c r="BB68" i="14"/>
  <c r="AN48" i="14"/>
  <c r="N69" i="12"/>
  <c r="AN14" i="12"/>
  <c r="AN14" i="13"/>
  <c r="AN30" i="13"/>
  <c r="AR30" i="13"/>
  <c r="AO30" i="13"/>
  <c r="AQ30" i="13"/>
  <c r="AL14" i="13"/>
  <c r="AQ14" i="12"/>
  <c r="AM14" i="12"/>
  <c r="AO14" i="12"/>
  <c r="AW20" i="13"/>
  <c r="AT20" i="13"/>
  <c r="AY20" i="13"/>
  <c r="AV20" i="13"/>
  <c r="AR41" i="12"/>
  <c r="AV20" i="12"/>
  <c r="AY20" i="12"/>
  <c r="AU20" i="12"/>
  <c r="AN48" i="12"/>
  <c r="AM17" i="12"/>
  <c r="AV52" i="12"/>
  <c r="AR53" i="12"/>
  <c r="AS17" i="12"/>
  <c r="AV25" i="12"/>
  <c r="AT13" i="12"/>
  <c r="AP18" i="12"/>
  <c r="BB24" i="12"/>
  <c r="AF69" i="12"/>
  <c r="AS46" i="12"/>
  <c r="AP23" i="13"/>
  <c r="AN40" i="13"/>
  <c r="AU14" i="13"/>
  <c r="AZ19" i="13"/>
  <c r="AX25" i="13"/>
  <c r="BA32" i="13"/>
  <c r="AN33" i="13"/>
  <c r="AP38" i="13"/>
  <c r="AT38" i="13"/>
  <c r="AX38" i="13"/>
  <c r="AR43" i="13"/>
  <c r="AM44" i="13"/>
  <c r="AO44" i="13"/>
  <c r="AU44" i="13"/>
  <c r="AU62" i="13"/>
  <c r="AL63" i="13"/>
  <c r="AZ39" i="12"/>
  <c r="BB69" i="14" l="1"/>
  <c r="BC69" i="14"/>
  <c r="BC68" i="14"/>
  <c r="D69" i="12"/>
  <c r="BC69" i="12" s="1"/>
  <c r="BC68" i="12"/>
  <c r="AW53" i="13"/>
  <c r="BA17" i="13"/>
  <c r="AQ14" i="13"/>
  <c r="X69" i="12"/>
  <c r="BB68" i="12"/>
  <c r="BB68" i="13"/>
  <c r="BA68" i="13"/>
  <c r="BB69" i="12" l="1"/>
  <c r="BA69" i="13"/>
  <c r="BB69" i="13"/>
</calcChain>
</file>

<file path=xl/sharedStrings.xml><?xml version="1.0" encoding="utf-8"?>
<sst xmlns="http://schemas.openxmlformats.org/spreadsheetml/2006/main" count="620" uniqueCount="176">
  <si>
    <t>invatamat posticeal</t>
  </si>
  <si>
    <t>invatamant gimnazial</t>
  </si>
  <si>
    <t>invatamant liceal</t>
  </si>
  <si>
    <t>invatamant universitar</t>
  </si>
  <si>
    <t>somer indemnizat</t>
  </si>
  <si>
    <t>somer neindemnizat</t>
  </si>
  <si>
    <t>persoane aflate in cautare de loc de munca (altele decat somerii ne/indemnizati)</t>
  </si>
  <si>
    <t xml:space="preserve">Situatia privind realizarile obtinute prin Programul de Ocupare a Fortei de Munca  </t>
  </si>
  <si>
    <t>Nr. crt.</t>
  </si>
  <si>
    <t>Tip de masura</t>
  </si>
  <si>
    <t>persoane din mediul urban</t>
  </si>
  <si>
    <t>persoane din mediul rural</t>
  </si>
  <si>
    <t>pers. 25-35 ani</t>
  </si>
  <si>
    <t>pers. 35-45 ani</t>
  </si>
  <si>
    <t>femei</t>
  </si>
  <si>
    <t>barbati</t>
  </si>
  <si>
    <t>someri de lunga durata</t>
  </si>
  <si>
    <t>persoane cu handicap</t>
  </si>
  <si>
    <t>romi</t>
  </si>
  <si>
    <t>cetateni straini</t>
  </si>
  <si>
    <t>alte categorii</t>
  </si>
  <si>
    <t>Total, din care:</t>
  </si>
  <si>
    <t>cheie de control</t>
  </si>
  <si>
    <t>II</t>
  </si>
  <si>
    <t>1*</t>
  </si>
  <si>
    <t>Incadrarea prin acordarea serviciilor de mediere pe tip de masuri</t>
  </si>
  <si>
    <t>CONTROL MEDIERE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</si>
  <si>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</si>
  <si>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</si>
  <si>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</si>
  <si>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</si>
  <si>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</si>
  <si>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</si>
  <si>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invatamant profesional/arte si meserii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</si>
  <si>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</si>
  <si>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persoane repatriate</t>
  </si>
  <si>
    <t>victime ale traficului de persoane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</si>
  <si>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</si>
  <si>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</si>
  <si>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</si>
  <si>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</si>
  <si>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</si>
  <si>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>4. Intrucat au fost introduse formule de calcul, pe randurile urmatoare nu se vor introduce date:</t>
  </si>
  <si>
    <t xml:space="preserve"> rd.7, rd 8, rd 11, 11b,11b2,</t>
  </si>
  <si>
    <t>rd. 15</t>
  </si>
  <si>
    <t>si, in nici un caz, sa nu modificati sau sa stergeti aceste formule</t>
  </si>
  <si>
    <t>7. Toate campurile din aceasta macheta trebuie completate fie prin inscrierea valorii corespunzatoare fie prin inscrierea cifrei "0"</t>
  </si>
  <si>
    <t xml:space="preserve">    I</t>
  </si>
  <si>
    <t xml:space="preserve">01 - TOTAL persoane cuprinse la masuri active, din care: </t>
  </si>
  <si>
    <t xml:space="preserve">02 - TOTAL  persoane ocupate, din care:         </t>
  </si>
  <si>
    <t>1.1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</si>
  <si>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</si>
  <si>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</si>
  <si>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</si>
  <si>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</si>
  <si>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</si>
  <si>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</si>
  <si>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</si>
  <si>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</si>
  <si>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</si>
  <si>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</si>
  <si>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</si>
  <si>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</si>
  <si>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</si>
  <si>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</si>
  <si>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</si>
  <si>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</si>
  <si>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</si>
  <si>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</si>
  <si>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</si>
  <si>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</si>
  <si>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</si>
  <si>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</si>
  <si>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</si>
  <si>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</si>
  <si>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</si>
  <si>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</si>
  <si>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</si>
  <si>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</si>
  <si>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</si>
  <si>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</si>
  <si>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</si>
  <si>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</si>
  <si>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</si>
  <si>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1.2h1</t>
  </si>
  <si>
    <t>1.2h2</t>
  </si>
  <si>
    <t>1.2i</t>
  </si>
  <si>
    <t>023 - alte categorii de persoane</t>
  </si>
  <si>
    <t>2.1</t>
  </si>
  <si>
    <t>alocatii/mobilitate=0</t>
  </si>
  <si>
    <t xml:space="preserve"> pentru somaj: programe PHARE, programe FSE etc.)</t>
  </si>
  <si>
    <t xml:space="preserve"> rd.I, rd. 1.2,   rd.1.2d,   rd.1.2e,   rd.1.2f,  rd.1.2g,  rd.1.2h</t>
  </si>
  <si>
    <t>rd.4, rd.5</t>
  </si>
  <si>
    <t>5. In cazul completarii in mod incorect a machetei de raportare, in partea dreapta a acesteia  vor aparea mesaje de eroare. In aceasta situatie, va rugam  sa verificati corectitudinea datelor introduse</t>
  </si>
  <si>
    <t>Total  persoane incadrate, din care:</t>
  </si>
  <si>
    <t xml:space="preserve">024 - Nr persoane noi cuprinse in servicii de informare si consiliere profesionala </t>
  </si>
  <si>
    <t>03 - Nr persoane noi cuprinse in servicii de mediere a locurilor de munca vacante</t>
  </si>
  <si>
    <t xml:space="preserve"> pentru somaj: FSE etc.)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</si>
  <si>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</si>
  <si>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pers. cu varsta peste 55 ani</t>
  </si>
  <si>
    <t>Prin semnare, confirmam realitatea si corectitudinea datelor,</t>
  </si>
  <si>
    <t>Director Executiv</t>
  </si>
  <si>
    <t>Director  Adj.</t>
  </si>
  <si>
    <t>Intocmit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</si>
  <si>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</si>
  <si>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</si>
  <si>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</si>
  <si>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</si>
  <si>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</si>
  <si>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</si>
  <si>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</si>
  <si>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</si>
  <si>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</si>
  <si>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</si>
  <si>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</si>
  <si>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</si>
  <si>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someri neindemnizati (SLD)</t>
  </si>
  <si>
    <t>Acordarea de subventii angajatorilor care incadreaza in munca persoane care mai au 5 ani pana la pensie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</si>
  <si>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</si>
  <si>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</si>
  <si>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</si>
  <si>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</si>
  <si>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Acordarea de subventii angajatorilor care incadreaza in munca absolventi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</si>
  <si>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</si>
  <si>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</si>
  <si>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</si>
  <si>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</si>
  <si>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</si>
  <si>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</si>
  <si>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</si>
  <si>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</si>
  <si>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</si>
  <si>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</si>
  <si>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</si>
  <si>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pers. &lt;25 ani, din care:</t>
  </si>
  <si>
    <t>tineri NEETs</t>
  </si>
  <si>
    <t>Stimularea mobilitatii fortei de munca, total, din care: rd9 = rd (9.a +9.b)</t>
  </si>
  <si>
    <t>METODOLOGIE DE COMPLETARE A MACHETEI DE PO:</t>
  </si>
  <si>
    <t>3. Pe randurile 16 a-c se vor completa datele ce reprezinta realizarile obtinute ca urmare a implementarii masurilor active cu finantare din alte fonduri (altele decat bugetul asigurarilor</t>
  </si>
  <si>
    <t>si, in nici un caz, sa  modificati sau sa stergeti aceste formule</t>
  </si>
  <si>
    <t>9c</t>
  </si>
  <si>
    <t>prima de relocare</t>
  </si>
  <si>
    <t>16a</t>
  </si>
  <si>
    <t>16b</t>
  </si>
  <si>
    <t>16c</t>
  </si>
  <si>
    <t>020 -  incadrarea somerilor care mai au 5 ani pana la pensie, fara subventionarea locului de munca, din care:                                                                                        rd1.2h = rd(1.2h1 + 1.2h2)</t>
  </si>
  <si>
    <t>021 - 5 cu contract de munca pe durata nedeterminata</t>
  </si>
  <si>
    <t>022 - 5 cu contract de munca pe durata determinata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</si>
  <si>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</si>
  <si>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</si>
  <si>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2. Pe randurile 1-15 se vor completa datele ce reprezinta realizarile obtinute ca urmare a implementarii masurilor active prevazute de Legea nr. 76/2002 cu modificarile si completarile ulterioare</t>
  </si>
  <si>
    <t>fara studii</t>
  </si>
  <si>
    <t>Numar total persoane ocupate prin masurile active de stimularea a fortei de munca si incadrate in anul 2018</t>
  </si>
  <si>
    <t xml:space="preserve">sld &lt;25 ani, din care: </t>
  </si>
  <si>
    <t>sld&gt;25 ani, din care:</t>
  </si>
  <si>
    <t>persoane care se au executat pedepse privative de libertate</t>
  </si>
  <si>
    <t>tineri care se afla sau provin din  sistemul de protectie a copilului</t>
  </si>
  <si>
    <t>solicitanti de azil</t>
  </si>
  <si>
    <t>refugiati+beneficiari de alte forme de protectie internationala</t>
  </si>
  <si>
    <t>Acordarea de subventii angajatorilor care incadreaza in munca tineri NEETs</t>
  </si>
  <si>
    <t>Acordarea de prima de insertie absolventilor de invatamant</t>
  </si>
  <si>
    <t>invatamant primar si fara studii, din care: (vezi coloana 36)</t>
  </si>
  <si>
    <t xml:space="preserve">  rd. 16, rd.20, rd.23, rd.26, rd.29, rd.32, rd.35, rd.38,rd.42,rd.48,rd.64</t>
  </si>
  <si>
    <r>
      <t xml:space="preserve">7. La randul I, la </t>
    </r>
    <r>
      <rPr>
        <b/>
        <i/>
        <u/>
        <sz val="16"/>
        <color indexed="8"/>
        <rFont val="Times New Roman"/>
        <family val="1"/>
      </rPr>
      <t>TOTAL persoane cuprinse la masuri active</t>
    </r>
    <r>
      <rPr>
        <b/>
        <u/>
        <sz val="16"/>
        <color indexed="8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</si>
  <si>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 xml:space="preserve"> pentru luna  ianuarie 2018</t>
  </si>
  <si>
    <t>Nicolae FARA</t>
  </si>
  <si>
    <t>Mihaela Alina MIHET</t>
  </si>
  <si>
    <t>Coordonator APMPOMAES</t>
  </si>
  <si>
    <t>Mihaela BOIAN</t>
  </si>
  <si>
    <t>Georgeta TOMUTA</t>
  </si>
  <si>
    <t>Agentia pentru Ocuparea Fortei de Munca a judetului HUNEDOARA</t>
  </si>
  <si>
    <t>Director  Executiv adj.</t>
  </si>
  <si>
    <t xml:space="preserve">  </t>
  </si>
  <si>
    <t xml:space="preserve"> </t>
  </si>
  <si>
    <t xml:space="preserve"> pentru luna decembrie 2018</t>
  </si>
  <si>
    <t xml:space="preserve"> cumulat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</si>
</sst>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.##._);_(* \(#.##.\);_(* &quot;-&quot;??_);_(@_ⴆ"/>
  </numFmts>
  <fonts count="5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4"/>
      <color indexed="10"/>
      <name val="Monotype Corsiva"/>
      <family val="4"/>
    </font>
    <font>
      <sz val="10"/>
      <color indexed="2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4"/>
      <name val="Monotype Corsiva"/>
      <family val="4"/>
    </font>
    <font>
      <b/>
      <sz val="16"/>
      <name val="Times New Roman"/>
      <family val="1"/>
    </font>
    <font>
      <i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b/>
      <i/>
      <sz val="14"/>
      <name val="Arial"/>
      <family val="2"/>
    </font>
    <font>
      <i/>
      <sz val="10"/>
      <name val="Times New Roman"/>
      <family val="1"/>
    </font>
    <font>
      <i/>
      <sz val="14"/>
      <name val="Times New Roman"/>
      <family val="1"/>
    </font>
    <font>
      <b/>
      <u/>
      <sz val="16"/>
      <color indexed="8"/>
      <name val="Times New Roman"/>
      <family val="1"/>
    </font>
    <font>
      <b/>
      <i/>
      <u/>
      <sz val="16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0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09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164" fontId="6" fillId="0" borderId="0" xfId="1" applyNumberFormat="1" applyFont="1" applyFill="1"/>
    <xf numFmtId="164" fontId="7" fillId="0" borderId="0" xfId="1" applyNumberFormat="1" applyFont="1" applyFill="1"/>
    <xf numFmtId="164" fontId="8" fillId="0" borderId="0" xfId="1" applyNumberFormat="1" applyFont="1" applyFill="1"/>
    <xf numFmtId="164" fontId="10" fillId="0" borderId="0" xfId="1" applyNumberFormat="1" applyFont="1" applyFill="1"/>
    <xf numFmtId="164" fontId="11" fillId="0" borderId="0" xfId="1" applyNumberFormat="1" applyFont="1" applyFill="1"/>
    <xf numFmtId="164" fontId="9" fillId="0" borderId="0" xfId="1" applyNumberFormat="1" applyFont="1" applyFill="1"/>
    <xf numFmtId="164" fontId="14" fillId="0" borderId="1" xfId="1" applyNumberFormat="1" applyFont="1" applyFill="1" applyBorder="1" applyAlignment="1">
      <alignment horizontal="left" wrapText="1"/>
    </xf>
    <xf numFmtId="164" fontId="13" fillId="2" borderId="1" xfId="1" applyNumberFormat="1" applyFont="1" applyFill="1" applyBorder="1" applyAlignment="1">
      <alignment horizontal="center" vertical="top" wrapText="1"/>
    </xf>
    <xf numFmtId="164" fontId="10" fillId="2" borderId="0" xfId="1" applyNumberFormat="1" applyFont="1" applyFill="1"/>
    <xf numFmtId="164" fontId="16" fillId="0" borderId="0" xfId="1" applyNumberFormat="1" applyFont="1" applyFill="1"/>
    <xf numFmtId="164" fontId="13" fillId="0" borderId="1" xfId="1" applyNumberFormat="1" applyFont="1" applyFill="1" applyBorder="1" applyAlignment="1">
      <alignment horizontal="center" vertical="top" wrapText="1"/>
    </xf>
    <xf numFmtId="164" fontId="17" fillId="0" borderId="0" xfId="1" applyNumberFormat="1" applyFont="1" applyFill="1"/>
    <xf numFmtId="164" fontId="5" fillId="0" borderId="0" xfId="1" applyNumberFormat="1" applyFont="1" applyFill="1" applyBorder="1"/>
    <xf numFmtId="164" fontId="18" fillId="0" borderId="0" xfId="1" applyNumberFormat="1" applyFont="1" applyFill="1" applyAlignment="1">
      <alignment horizontal="center"/>
    </xf>
    <xf numFmtId="164" fontId="15" fillId="3" borderId="0" xfId="1" applyNumberFormat="1" applyFont="1" applyFill="1" applyAlignment="1">
      <alignment horizontal="center" vertical="center" wrapText="1"/>
    </xf>
    <xf numFmtId="164" fontId="10" fillId="3" borderId="0" xfId="1" applyNumberFormat="1" applyFont="1" applyFill="1"/>
    <xf numFmtId="164" fontId="15" fillId="3" borderId="0" xfId="1" applyNumberFormat="1" applyFont="1" applyFill="1"/>
    <xf numFmtId="164" fontId="14" fillId="3" borderId="1" xfId="1" applyNumberFormat="1" applyFont="1" applyFill="1" applyBorder="1" applyAlignment="1">
      <alignment horizontal="left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left" wrapText="1"/>
    </xf>
    <xf numFmtId="164" fontId="22" fillId="4" borderId="1" xfId="1" applyNumberFormat="1" applyFont="1" applyFill="1" applyBorder="1" applyAlignment="1">
      <alignment horizontal="left" wrapText="1"/>
    </xf>
    <xf numFmtId="164" fontId="9" fillId="2" borderId="1" xfId="1" applyNumberFormat="1" applyFont="1" applyFill="1" applyBorder="1" applyAlignment="1">
      <alignment horizontal="left" vertical="top" wrapText="1"/>
    </xf>
    <xf numFmtId="164" fontId="23" fillId="2" borderId="1" xfId="1" applyNumberFormat="1" applyFont="1" applyFill="1" applyBorder="1" applyAlignment="1">
      <alignment horizontal="left" wrapText="1"/>
    </xf>
    <xf numFmtId="164" fontId="21" fillId="4" borderId="1" xfId="1" applyNumberFormat="1" applyFont="1" applyFill="1" applyBorder="1" applyAlignment="1">
      <alignment horizontal="center" vertical="top" wrapText="1"/>
    </xf>
    <xf numFmtId="164" fontId="22" fillId="4" borderId="1" xfId="1" applyNumberFormat="1" applyFont="1" applyFill="1" applyBorder="1" applyAlignment="1">
      <alignment horizontal="left" vertical="top" wrapText="1"/>
    </xf>
    <xf numFmtId="164" fontId="24" fillId="2" borderId="1" xfId="1" applyNumberFormat="1" applyFont="1" applyFill="1" applyBorder="1"/>
    <xf numFmtId="164" fontId="25" fillId="0" borderId="1" xfId="1" applyNumberFormat="1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top" wrapText="1"/>
    </xf>
    <xf numFmtId="164" fontId="9" fillId="2" borderId="1" xfId="1" applyNumberFormat="1" applyFont="1" applyFill="1" applyBorder="1" applyAlignment="1">
      <alignment horizontal="center" vertical="top" wrapText="1"/>
    </xf>
    <xf numFmtId="0" fontId="25" fillId="2" borderId="1" xfId="5" applyFont="1" applyFill="1" applyBorder="1" applyAlignment="1">
      <alignment horizontal="left" vertical="top" wrapText="1"/>
    </xf>
    <xf numFmtId="0" fontId="25" fillId="0" borderId="1" xfId="5" applyFont="1" applyFill="1" applyBorder="1" applyAlignment="1">
      <alignment horizontal="left" vertical="top" wrapText="1"/>
    </xf>
    <xf numFmtId="164" fontId="24" fillId="0" borderId="1" xfId="1" applyNumberFormat="1" applyFont="1" applyFill="1" applyBorder="1"/>
    <xf numFmtId="164" fontId="27" fillId="2" borderId="1" xfId="1" applyNumberFormat="1" applyFont="1" applyFill="1" applyBorder="1"/>
    <xf numFmtId="164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/>
    <xf numFmtId="164" fontId="9" fillId="2" borderId="2" xfId="1" applyNumberFormat="1" applyFont="1" applyFill="1" applyBorder="1" applyAlignment="1">
      <alignment horizontal="center" vertical="top" wrapText="1"/>
    </xf>
    <xf numFmtId="164" fontId="9" fillId="2" borderId="2" xfId="1" applyNumberFormat="1" applyFont="1" applyFill="1" applyBorder="1" applyAlignment="1">
      <alignment horizontal="left" vertical="top" wrapText="1"/>
    </xf>
    <xf numFmtId="164" fontId="5" fillId="2" borderId="2" xfId="1" applyNumberFormat="1" applyFont="1" applyFill="1" applyBorder="1"/>
    <xf numFmtId="164" fontId="15" fillId="7" borderId="0" xfId="1" applyNumberFormat="1" applyFont="1" applyFill="1" applyAlignment="1">
      <alignment horizontal="center" vertical="center" wrapText="1"/>
    </xf>
    <xf numFmtId="164" fontId="10" fillId="7" borderId="0" xfId="1" applyNumberFormat="1" applyFont="1" applyFill="1"/>
    <xf numFmtId="164" fontId="13" fillId="5" borderId="0" xfId="1" applyNumberFormat="1" applyFont="1" applyFill="1" applyAlignment="1">
      <alignment horizontal="center" vertical="center" wrapText="1"/>
    </xf>
    <xf numFmtId="164" fontId="27" fillId="7" borderId="0" xfId="1" applyNumberFormat="1" applyFont="1" applyFill="1" applyAlignment="1">
      <alignment horizontal="center" vertical="center" wrapText="1"/>
    </xf>
    <xf numFmtId="164" fontId="5" fillId="7" borderId="0" xfId="1" applyNumberFormat="1" applyFont="1" applyFill="1"/>
    <xf numFmtId="164" fontId="18" fillId="0" borderId="0" xfId="1" applyNumberFormat="1" applyFont="1" applyFill="1"/>
    <xf numFmtId="164" fontId="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left"/>
    </xf>
    <xf numFmtId="164" fontId="5" fillId="8" borderId="0" xfId="1" applyNumberFormat="1" applyFont="1" applyFill="1"/>
    <xf numFmtId="164" fontId="6" fillId="8" borderId="0" xfId="1" applyNumberFormat="1" applyFont="1" applyFill="1"/>
    <xf numFmtId="164" fontId="5" fillId="8" borderId="0" xfId="1" applyNumberFormat="1" applyFont="1" applyFill="1" applyBorder="1"/>
    <xf numFmtId="0" fontId="14" fillId="8" borderId="0" xfId="0" applyFont="1" applyFill="1"/>
    <xf numFmtId="164" fontId="7" fillId="8" borderId="0" xfId="1" applyNumberFormat="1" applyFont="1" applyFill="1"/>
    <xf numFmtId="0" fontId="14" fillId="8" borderId="0" xfId="0" applyFont="1" applyFill="1" applyAlignment="1">
      <alignment horizontal="left"/>
    </xf>
    <xf numFmtId="164" fontId="1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center"/>
    </xf>
    <xf numFmtId="164" fontId="28" fillId="0" borderId="0" xfId="1" applyNumberFormat="1" applyFont="1" applyFill="1"/>
    <xf numFmtId="164" fontId="39" fillId="2" borderId="1" xfId="1" applyNumberFormat="1" applyFont="1" applyFill="1" applyBorder="1"/>
    <xf numFmtId="164" fontId="39" fillId="0" borderId="1" xfId="1" applyNumberFormat="1" applyFont="1" applyFill="1" applyBorder="1"/>
    <xf numFmtId="164" fontId="4" fillId="0" borderId="0" xfId="1" applyNumberFormat="1" applyFont="1" applyFill="1"/>
    <xf numFmtId="164" fontId="24" fillId="0" borderId="1" xfId="1" applyNumberFormat="1" applyFont="1" applyFill="1" applyBorder="1" applyAlignment="1">
      <alignment horizontal="left"/>
    </xf>
    <xf numFmtId="164" fontId="24" fillId="7" borderId="1" xfId="1" applyNumberFormat="1" applyFont="1" applyFill="1" applyBorder="1" applyAlignment="1">
      <alignment horizontal="left"/>
    </xf>
    <xf numFmtId="164" fontId="13" fillId="7" borderId="0" xfId="1" applyNumberFormat="1" applyFont="1" applyFill="1" applyAlignment="1">
      <alignment horizontal="center" vertical="center" wrapText="1"/>
    </xf>
    <xf numFmtId="164" fontId="14" fillId="7" borderId="0" xfId="1" applyNumberFormat="1" applyFont="1" applyFill="1" applyAlignment="1">
      <alignment horizontal="center" vertical="center" wrapText="1"/>
    </xf>
    <xf numFmtId="164" fontId="31" fillId="7" borderId="0" xfId="1" applyNumberFormat="1" applyFont="1" applyFill="1" applyAlignment="1">
      <alignment horizontal="center" vertical="center" wrapText="1"/>
    </xf>
    <xf numFmtId="164" fontId="26" fillId="7" borderId="0" xfId="1" applyNumberFormat="1" applyFont="1" applyFill="1" applyAlignment="1">
      <alignment horizontal="center" vertical="center" wrapText="1"/>
    </xf>
    <xf numFmtId="164" fontId="22" fillId="2" borderId="2" xfId="1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9" fillId="0" borderId="0" xfId="0" applyFont="1"/>
    <xf numFmtId="164" fontId="9" fillId="0" borderId="0" xfId="1" applyNumberFormat="1" applyFont="1" applyFill="1" applyBorder="1" applyAlignment="1">
      <alignment horizontal="left"/>
    </xf>
    <xf numFmtId="164" fontId="10" fillId="0" borderId="0" xfId="7" applyNumberFormat="1" applyFont="1" applyFill="1"/>
    <xf numFmtId="164" fontId="4" fillId="0" borderId="0" xfId="7" applyNumberFormat="1" applyFont="1" applyFill="1" applyAlignment="1">
      <alignment horizontal="left"/>
    </xf>
    <xf numFmtId="164" fontId="4" fillId="0" borderId="0" xfId="7" applyNumberFormat="1" applyFont="1" applyFill="1"/>
    <xf numFmtId="164" fontId="32" fillId="0" borderId="0" xfId="7" applyNumberFormat="1" applyFont="1" applyFill="1"/>
    <xf numFmtId="164" fontId="28" fillId="0" borderId="0" xfId="7" applyNumberFormat="1" applyFont="1" applyFill="1"/>
    <xf numFmtId="164" fontId="11" fillId="0" borderId="0" xfId="7" applyNumberFormat="1" applyFont="1" applyFill="1"/>
    <xf numFmtId="164" fontId="15" fillId="0" borderId="0" xfId="7" applyNumberFormat="1" applyFont="1" applyFill="1"/>
    <xf numFmtId="164" fontId="33" fillId="0" borderId="0" xfId="7" applyNumberFormat="1" applyFont="1" applyFill="1"/>
    <xf numFmtId="164" fontId="18" fillId="0" borderId="0" xfId="7" applyNumberFormat="1" applyFont="1" applyFill="1" applyAlignment="1">
      <alignment horizontal="center"/>
    </xf>
    <xf numFmtId="164" fontId="18" fillId="0" borderId="0" xfId="7" applyNumberFormat="1" applyFont="1" applyFill="1" applyAlignment="1">
      <alignment horizontal="left"/>
    </xf>
    <xf numFmtId="164" fontId="18" fillId="0" borderId="0" xfId="7" applyNumberFormat="1" applyFont="1" applyFill="1"/>
    <xf numFmtId="164" fontId="30" fillId="0" borderId="0" xfId="7" applyNumberFormat="1" applyFont="1" applyFill="1"/>
    <xf numFmtId="164" fontId="3" fillId="0" borderId="0" xfId="7" applyNumberFormat="1" applyFont="1" applyFill="1"/>
    <xf numFmtId="164" fontId="4" fillId="0" borderId="0" xfId="7" applyNumberFormat="1" applyFont="1" applyFill="1" applyAlignment="1">
      <alignment horizontal="center"/>
    </xf>
    <xf numFmtId="164" fontId="25" fillId="0" borderId="0" xfId="7" applyNumberFormat="1" applyFont="1" applyFill="1"/>
    <xf numFmtId="164" fontId="34" fillId="0" borderId="0" xfId="7" applyNumberFormat="1" applyFont="1" applyFill="1"/>
    <xf numFmtId="164" fontId="27" fillId="0" borderId="1" xfId="1" applyNumberFormat="1" applyFont="1" applyFill="1" applyBorder="1" applyAlignment="1">
      <alignment horizontal="left" vertical="top" wrapText="1"/>
    </xf>
    <xf numFmtId="164" fontId="27" fillId="2" borderId="1" xfId="1" applyNumberFormat="1" applyFont="1" applyFill="1" applyBorder="1" applyAlignment="1">
      <alignment horizontal="left" vertical="top" wrapText="1"/>
    </xf>
    <xf numFmtId="9" fontId="24" fillId="0" borderId="1" xfId="6" applyFont="1" applyFill="1" applyBorder="1" applyAlignment="1">
      <alignment horizontal="left"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4" fontId="24" fillId="0" borderId="1" xfId="1" applyNumberFormat="1" applyFont="1" applyFill="1" applyBorder="1" applyAlignment="1">
      <alignment horizontal="left" vertical="top" wrapText="1"/>
    </xf>
    <xf numFmtId="164" fontId="40" fillId="0" borderId="1" xfId="1" applyNumberFormat="1" applyFont="1" applyFill="1" applyBorder="1" applyAlignment="1">
      <alignment horizontal="left" vertical="top" wrapText="1"/>
    </xf>
    <xf numFmtId="49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 applyAlignment="1">
      <alignment horizontal="left" vertical="top" wrapText="1"/>
    </xf>
    <xf numFmtId="165" fontId="21" fillId="4" borderId="1" xfId="1" applyNumberFormat="1" applyFont="1" applyFill="1" applyBorder="1" applyAlignment="1">
      <alignment horizontal="center" vertical="top" wrapText="1"/>
    </xf>
    <xf numFmtId="164" fontId="23" fillId="4" borderId="1" xfId="1" applyNumberFormat="1" applyFont="1" applyFill="1" applyBorder="1" applyAlignment="1">
      <alignment horizontal="left" vertical="top" wrapText="1"/>
    </xf>
    <xf numFmtId="0" fontId="27" fillId="2" borderId="1" xfId="5" applyFont="1" applyFill="1" applyBorder="1" applyAlignment="1">
      <alignment horizontal="left" vertical="top" wrapText="1"/>
    </xf>
    <xf numFmtId="164" fontId="27" fillId="7" borderId="1" xfId="1" applyNumberFormat="1" applyFont="1" applyFill="1" applyBorder="1"/>
    <xf numFmtId="0" fontId="27" fillId="7" borderId="1" xfId="5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left"/>
    </xf>
    <xf numFmtId="164" fontId="32" fillId="0" borderId="0" xfId="1" applyNumberFormat="1" applyFont="1" applyFill="1"/>
    <xf numFmtId="164" fontId="22" fillId="7" borderId="1" xfId="1" applyNumberFormat="1" applyFont="1" applyFill="1" applyBorder="1" applyAlignment="1">
      <alignment horizontal="left" vertical="top" wrapText="1"/>
    </xf>
    <xf numFmtId="164" fontId="27" fillId="2" borderId="1" xfId="5" applyNumberFormat="1" applyFont="1" applyFill="1" applyBorder="1" applyAlignment="1">
      <alignment horizontal="left" vertical="top" wrapText="1"/>
    </xf>
    <xf numFmtId="164" fontId="22" fillId="2" borderId="1" xfId="1" applyNumberFormat="1" applyFont="1" applyFill="1" applyBorder="1" applyAlignment="1">
      <alignment horizontal="left" wrapText="1"/>
    </xf>
    <xf numFmtId="164" fontId="22" fillId="0" borderId="1" xfId="1" applyNumberFormat="1" applyFont="1" applyFill="1" applyBorder="1" applyAlignment="1">
      <alignment horizontal="left"/>
    </xf>
    <xf numFmtId="164" fontId="34" fillId="2" borderId="1" xfId="1" applyNumberFormat="1" applyFont="1" applyFill="1" applyBorder="1"/>
    <xf numFmtId="164" fontId="22" fillId="9" borderId="1" xfId="1" applyNumberFormat="1" applyFont="1" applyFill="1" applyBorder="1" applyAlignment="1">
      <alignment horizontal="left"/>
    </xf>
    <xf numFmtId="164" fontId="22" fillId="2" borderId="1" xfId="1" applyNumberFormat="1" applyFont="1" applyFill="1" applyBorder="1" applyAlignment="1">
      <alignment horizontal="left" vertical="top" wrapText="1"/>
    </xf>
    <xf numFmtId="164" fontId="22" fillId="6" borderId="1" xfId="1" applyNumberFormat="1" applyFont="1" applyFill="1" applyBorder="1" applyAlignment="1">
      <alignment horizontal="left" vertical="top" wrapText="1"/>
    </xf>
    <xf numFmtId="164" fontId="27" fillId="10" borderId="0" xfId="1" applyNumberFormat="1" applyFont="1" applyFill="1" applyBorder="1" applyAlignment="1">
      <alignment horizontal="center" vertical="center" wrapText="1"/>
    </xf>
    <xf numFmtId="164" fontId="27" fillId="7" borderId="0" xfId="1" applyNumberFormat="1" applyFont="1" applyFill="1" applyBorder="1" applyAlignment="1">
      <alignment horizontal="center" vertical="center" wrapText="1"/>
    </xf>
    <xf numFmtId="164" fontId="34" fillId="9" borderId="1" xfId="1" applyNumberFormat="1" applyFont="1" applyFill="1" applyBorder="1"/>
    <xf numFmtId="0" fontId="41" fillId="0" borderId="0" xfId="0" applyFont="1" applyAlignment="1">
      <alignment horizontal="left"/>
    </xf>
    <xf numFmtId="0" fontId="42" fillId="0" borderId="0" xfId="0" applyFont="1"/>
    <xf numFmtId="164" fontId="14" fillId="3" borderId="1" xfId="1" applyNumberFormat="1" applyFont="1" applyFill="1" applyBorder="1" applyAlignment="1">
      <alignment horizontal="center" vertical="center"/>
    </xf>
    <xf numFmtId="164" fontId="43" fillId="0" borderId="1" xfId="1" applyNumberFormat="1" applyFont="1" applyFill="1" applyBorder="1" applyAlignment="1">
      <alignment horizontal="center" vertical="center" wrapText="1"/>
    </xf>
    <xf numFmtId="9" fontId="44" fillId="0" borderId="1" xfId="6" applyFont="1" applyFill="1" applyBorder="1" applyAlignment="1">
      <alignment horizontal="left" vertical="top" wrapText="1"/>
    </xf>
    <xf numFmtId="164" fontId="44" fillId="0" borderId="1" xfId="1" applyNumberFormat="1" applyFont="1" applyFill="1" applyBorder="1" applyAlignment="1">
      <alignment horizontal="left" vertical="top" wrapText="1"/>
    </xf>
    <xf numFmtId="164" fontId="39" fillId="0" borderId="1" xfId="1" applyNumberFormat="1" applyFont="1" applyFill="1" applyBorder="1" applyAlignment="1">
      <alignment horizontal="left" vertical="top" wrapText="1"/>
    </xf>
    <xf numFmtId="164" fontId="27" fillId="0" borderId="0" xfId="1" applyNumberFormat="1" applyFont="1" applyFill="1" applyBorder="1" applyAlignment="1">
      <alignment horizontal="center" vertical="center" wrapText="1"/>
    </xf>
    <xf numFmtId="0" fontId="45" fillId="0" borderId="0" xfId="0" applyFont="1"/>
    <xf numFmtId="164" fontId="46" fillId="9" borderId="1" xfId="1" applyNumberFormat="1" applyFont="1" applyFill="1" applyBorder="1" applyAlignment="1">
      <alignment horizontal="center" vertical="top" wrapText="1"/>
    </xf>
    <xf numFmtId="164" fontId="47" fillId="9" borderId="1" xfId="1" applyNumberFormat="1" applyFont="1" applyFill="1" applyBorder="1"/>
    <xf numFmtId="164" fontId="48" fillId="9" borderId="1" xfId="1" applyNumberFormat="1" applyFont="1" applyFill="1" applyBorder="1" applyAlignment="1">
      <alignment horizontal="left"/>
    </xf>
    <xf numFmtId="164" fontId="22" fillId="9" borderId="1" xfId="1" applyNumberFormat="1" applyFont="1" applyFill="1" applyBorder="1" applyAlignment="1">
      <alignment horizontal="left" vertical="top" wrapText="1"/>
    </xf>
    <xf numFmtId="164" fontId="22" fillId="9" borderId="1" xfId="1" applyNumberFormat="1" applyFont="1" applyFill="1" applyBorder="1" applyAlignment="1">
      <alignment horizontal="left" wrapText="1"/>
    </xf>
    <xf numFmtId="9" fontId="39" fillId="9" borderId="1" xfId="6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center" wrapText="1"/>
    </xf>
    <xf numFmtId="164" fontId="22" fillId="11" borderId="1" xfId="1" applyNumberFormat="1" applyFont="1" applyFill="1" applyBorder="1" applyAlignment="1">
      <alignment horizontal="left" wrapText="1"/>
    </xf>
    <xf numFmtId="164" fontId="22" fillId="7" borderId="1" xfId="1" applyNumberFormat="1" applyFont="1" applyFill="1" applyBorder="1" applyAlignment="1">
      <alignment horizontal="left"/>
    </xf>
    <xf numFmtId="164" fontId="25" fillId="2" borderId="1" xfId="1" applyNumberFormat="1" applyFont="1" applyFill="1" applyBorder="1" applyAlignment="1"/>
    <xf numFmtId="164" fontId="52" fillId="2" borderId="1" xfId="1" applyNumberFormat="1" applyFont="1" applyFill="1" applyBorder="1" applyAlignment="1"/>
    <xf numFmtId="164" fontId="25" fillId="9" borderId="1" xfId="1" applyNumberFormat="1" applyFont="1" applyFill="1" applyBorder="1" applyAlignment="1"/>
    <xf numFmtId="164" fontId="52" fillId="0" borderId="1" xfId="1" applyNumberFormat="1" applyFont="1" applyFill="1" applyBorder="1" applyAlignment="1"/>
    <xf numFmtId="164" fontId="25" fillId="0" borderId="1" xfId="1" applyNumberFormat="1" applyFont="1" applyFill="1" applyBorder="1" applyAlignment="1"/>
    <xf numFmtId="164" fontId="51" fillId="9" borderId="1" xfId="1" applyNumberFormat="1" applyFont="1" applyFill="1" applyBorder="1" applyAlignment="1"/>
    <xf numFmtId="164" fontId="25" fillId="7" borderId="1" xfId="1" applyNumberFormat="1" applyFont="1" applyFill="1" applyBorder="1" applyAlignment="1"/>
    <xf numFmtId="164" fontId="24" fillId="2" borderId="1" xfId="1" applyNumberFormat="1" applyFont="1" applyFill="1" applyBorder="1" applyAlignment="1"/>
    <xf numFmtId="164" fontId="25" fillId="2" borderId="2" xfId="1" applyNumberFormat="1" applyFont="1" applyFill="1" applyBorder="1" applyAlignment="1"/>
    <xf numFmtId="164" fontId="25" fillId="4" borderId="1" xfId="1" applyNumberFormat="1" applyFont="1" applyFill="1" applyBorder="1" applyAlignment="1">
      <alignment wrapText="1"/>
    </xf>
    <xf numFmtId="164" fontId="25" fillId="2" borderId="1" xfId="1" applyNumberFormat="1" applyFont="1" applyFill="1" applyBorder="1" applyAlignment="1">
      <alignment wrapText="1"/>
    </xf>
    <xf numFmtId="164" fontId="25" fillId="7" borderId="1" xfId="1" applyNumberFormat="1" applyFont="1" applyFill="1" applyBorder="1" applyAlignment="1">
      <alignment wrapText="1"/>
    </xf>
    <xf numFmtId="164" fontId="25" fillId="9" borderId="1" xfId="1" applyNumberFormat="1" applyFont="1" applyFill="1" applyBorder="1" applyAlignment="1">
      <alignment wrapText="1"/>
    </xf>
    <xf numFmtId="164" fontId="25" fillId="6" borderId="1" xfId="1" applyNumberFormat="1" applyFont="1" applyFill="1" applyBorder="1" applyAlignment="1">
      <alignment wrapText="1"/>
    </xf>
    <xf numFmtId="164" fontId="25" fillId="2" borderId="1" xfId="5" applyNumberFormat="1" applyFont="1" applyFill="1" applyBorder="1" applyAlignment="1">
      <alignment wrapText="1"/>
    </xf>
    <xf numFmtId="164" fontId="25" fillId="0" borderId="1" xfId="1" applyNumberFormat="1" applyFont="1" applyFill="1" applyBorder="1" applyAlignment="1">
      <alignment horizontal="left"/>
    </xf>
    <xf numFmtId="165" fontId="21" fillId="4" borderId="1" xfId="1" applyNumberFormat="1" applyFont="1" applyFill="1" applyBorder="1" applyAlignment="1">
      <alignment horizontal="center" wrapText="1"/>
    </xf>
    <xf numFmtId="164" fontId="23" fillId="4" borderId="1" xfId="1" applyNumberFormat="1" applyFont="1" applyFill="1" applyBorder="1" applyAlignment="1">
      <alignment horizontal="left" wrapText="1"/>
    </xf>
    <xf numFmtId="164" fontId="23" fillId="12" borderId="1" xfId="1" applyNumberFormat="1" applyFont="1" applyFill="1" applyBorder="1" applyAlignment="1">
      <alignment horizontal="left" wrapText="1"/>
    </xf>
    <xf numFmtId="164" fontId="22" fillId="6" borderId="1" xfId="1" applyNumberFormat="1" applyFont="1" applyFill="1" applyBorder="1" applyAlignment="1">
      <alignment horizontal="left" wrapText="1"/>
    </xf>
    <xf numFmtId="164" fontId="27" fillId="10" borderId="0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Alignment="1"/>
    <xf numFmtId="164" fontId="53" fillId="9" borderId="1" xfId="1" applyNumberFormat="1" applyFont="1" applyFill="1" applyBorder="1" applyAlignment="1">
      <alignment horizontal="left"/>
    </xf>
    <xf numFmtId="164" fontId="24" fillId="13" borderId="1" xfId="1" applyNumberFormat="1" applyFont="1" applyFill="1" applyBorder="1" applyAlignment="1">
      <alignment horizontal="left"/>
    </xf>
    <xf numFmtId="165" fontId="21" fillId="7" borderId="1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>
      <alignment horizontal="left" vertical="top" wrapText="1"/>
    </xf>
    <xf numFmtId="164" fontId="23" fillId="7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left" wrapText="1"/>
    </xf>
    <xf numFmtId="164" fontId="13" fillId="13" borderId="1" xfId="1" applyNumberFormat="1" applyFont="1" applyFill="1" applyBorder="1" applyAlignment="1">
      <alignment horizontal="center" vertical="top" wrapText="1"/>
    </xf>
    <xf numFmtId="164" fontId="44" fillId="13" borderId="1" xfId="1" applyNumberFormat="1" applyFont="1" applyFill="1" applyBorder="1" applyAlignment="1">
      <alignment horizontal="left" vertical="top" wrapText="1"/>
    </xf>
    <xf numFmtId="164" fontId="22" fillId="13" borderId="1" xfId="1" applyNumberFormat="1" applyFont="1" applyFill="1" applyBorder="1" applyAlignment="1">
      <alignment horizontal="left"/>
    </xf>
    <xf numFmtId="164" fontId="27" fillId="13" borderId="0" xfId="1" applyNumberFormat="1" applyFont="1" applyFill="1" applyBorder="1" applyAlignment="1">
      <alignment horizontal="center" vertical="center" wrapText="1"/>
    </xf>
    <xf numFmtId="164" fontId="10" fillId="13" borderId="0" xfId="1" applyNumberFormat="1" applyFont="1" applyFill="1"/>
    <xf numFmtId="0" fontId="0" fillId="13" borderId="0" xfId="0" applyFill="1"/>
    <xf numFmtId="164" fontId="27" fillId="7" borderId="1" xfId="1" applyNumberFormat="1" applyFont="1" applyFill="1" applyBorder="1" applyAlignment="1">
      <alignment horizontal="left" vertical="top" wrapText="1"/>
    </xf>
    <xf numFmtId="164" fontId="1" fillId="7" borderId="0" xfId="1" applyNumberFormat="1" applyFont="1" applyFill="1"/>
    <xf numFmtId="164" fontId="25" fillId="7" borderId="1" xfId="1" applyNumberFormat="1" applyFont="1" applyFill="1" applyBorder="1" applyAlignment="1">
      <alignment horizontal="left" vertical="top" wrapText="1"/>
    </xf>
    <xf numFmtId="164" fontId="50" fillId="7" borderId="1" xfId="1" applyNumberFormat="1" applyFont="1" applyFill="1" applyBorder="1" applyAlignment="1">
      <alignment horizontal="left"/>
    </xf>
    <xf numFmtId="164" fontId="17" fillId="7" borderId="0" xfId="1" applyNumberFormat="1" applyFont="1" applyFill="1"/>
    <xf numFmtId="164" fontId="27" fillId="15" borderId="0" xfId="1" applyNumberFormat="1" applyFont="1" applyFill="1" applyBorder="1" applyAlignment="1">
      <alignment horizontal="center" vertical="center" wrapText="1"/>
    </xf>
    <xf numFmtId="164" fontId="4" fillId="0" borderId="0" xfId="7" applyNumberFormat="1" applyFont="1" applyFill="1" applyAlignment="1">
      <alignment horizontal="center"/>
    </xf>
    <xf numFmtId="164" fontId="9" fillId="9" borderId="1" xfId="1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43" fillId="3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164" fontId="14" fillId="3" borderId="3" xfId="1" applyNumberFormat="1" applyFont="1" applyFill="1" applyBorder="1" applyAlignment="1">
      <alignment horizontal="center" vertical="center" wrapText="1"/>
    </xf>
    <xf numFmtId="164" fontId="14" fillId="3" borderId="4" xfId="1" applyNumberFormat="1" applyFont="1" applyFill="1" applyBorder="1" applyAlignment="1">
      <alignment horizontal="center" vertical="center" wrapText="1"/>
    </xf>
    <xf numFmtId="164" fontId="14" fillId="3" borderId="2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0" xfId="7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14" fillId="3" borderId="5" xfId="1" applyNumberFormat="1" applyFont="1" applyFill="1" applyBorder="1" applyAlignment="1">
      <alignment horizontal="center" vertical="center" wrapText="1"/>
    </xf>
    <xf numFmtId="164" fontId="14" fillId="3" borderId="6" xfId="1" applyNumberFormat="1" applyFont="1" applyFill="1" applyBorder="1" applyAlignment="1">
      <alignment horizontal="center" vertical="center" wrapText="1"/>
    </xf>
    <xf numFmtId="164" fontId="14" fillId="3" borderId="7" xfId="1" applyNumberFormat="1" applyFont="1" applyFill="1" applyBorder="1" applyAlignment="1">
      <alignment horizontal="center" vertical="center" wrapText="1"/>
    </xf>
    <xf numFmtId="164" fontId="43" fillId="3" borderId="3" xfId="1" applyNumberFormat="1" applyFont="1" applyFill="1" applyBorder="1" applyAlignment="1">
      <alignment horizontal="center" vertical="center" wrapText="1"/>
    </xf>
    <xf numFmtId="164" fontId="43" fillId="3" borderId="4" xfId="1" applyNumberFormat="1" applyFont="1" applyFill="1" applyBorder="1" applyAlignment="1">
      <alignment horizontal="center" vertical="center" wrapText="1"/>
    </xf>
    <xf numFmtId="164" fontId="43" fillId="3" borderId="2" xfId="1" applyNumberFormat="1" applyFont="1" applyFill="1" applyBorder="1" applyAlignment="1">
      <alignment horizontal="center" vertical="center" wrapText="1"/>
    </xf>
    <xf numFmtId="164" fontId="49" fillId="3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/>
    </xf>
    <xf numFmtId="164" fontId="20" fillId="0" borderId="5" xfId="1" applyNumberFormat="1" applyFont="1" applyFill="1" applyBorder="1" applyAlignment="1">
      <alignment horizontal="center" wrapText="1"/>
    </xf>
    <xf numFmtId="164" fontId="20" fillId="0" borderId="6" xfId="1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wrapText="1"/>
    </xf>
    <xf numFmtId="164" fontId="14" fillId="0" borderId="6" xfId="1" applyNumberFormat="1" applyFont="1" applyFill="1" applyBorder="1" applyAlignment="1">
      <alignment horizontal="center" vertical="center" wrapText="1"/>
    </xf>
    <xf numFmtId="164" fontId="14" fillId="14" borderId="1" xfId="1" applyNumberFormat="1" applyFont="1" applyFill="1" applyBorder="1" applyAlignment="1">
      <alignment horizontal="center" vertical="center" wrapText="1"/>
    </xf>
    <xf numFmtId="164" fontId="4" fillId="0" borderId="0" xfId="7" applyNumberFormat="1" applyFont="1" applyFill="1" applyAlignment="1">
      <alignment horizontal="center"/>
    </xf>
  </cellXfs>
  <cellStyles count="9">
    <cellStyle name="Comma" xfId="1" builtinId="3"/>
    <cellStyle name="Hyperlink 2" xfId="2"/>
    <cellStyle name="Normal" xfId="0" builtinId="0"/>
    <cellStyle name="Normal 2" xfId="3"/>
    <cellStyle name="Normal 3" xfId="4"/>
    <cellStyle name="Normal_buget aprobat finante" xfId="5"/>
    <cellStyle name="Percent" xfId="6" builtinId="5"/>
    <cellStyle name="Virgulă 2" xfId="7"/>
    <cellStyle name="Virgulă 3" xfId="8"/>
  </cellStyles>
  <dxfs count="0"/>
  <tableStyles count="0" defaultTableStyle="TableStyleMedium2" defaultPivotStyle="PivotStyleLight16"/>
  <colors>
    <mruColors>
      <color rgb="FFFF99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5"/>
  <sheetViews>
    <sheetView topLeftCell="A40" workbookViewId="0">
      <selection activeCell="C45" sqref="C45"/>
    </sheetView>
  </sheetViews>
  <sheetFormatPr defaultRowHeight="20.25" x14ac:dyDescent="0.3"/>
  <cols>
    <col min="1" max="1" width="15.5703125" style="8" customWidth="1"/>
    <col min="2" max="2" width="55.140625" style="18" customWidth="1"/>
    <col min="3" max="3" width="15.5703125" style="3" customWidth="1"/>
    <col min="4" max="5" width="13" style="3" customWidth="1"/>
    <col min="6" max="7" width="13.140625" style="4" customWidth="1"/>
    <col min="8" max="8" width="10.5703125" style="5" customWidth="1"/>
    <col min="9" max="9" width="12.42578125" style="5" customWidth="1"/>
    <col min="10" max="10" width="11.5703125" style="5" customWidth="1"/>
    <col min="11" max="11" width="12.28515625" style="5" customWidth="1"/>
    <col min="12" max="12" width="12.7109375" style="5" customWidth="1"/>
    <col min="13" max="13" width="12.5703125" style="6" customWidth="1"/>
    <col min="14" max="14" width="13.140625" style="6" customWidth="1"/>
    <col min="15" max="15" width="13.42578125" style="6" customWidth="1"/>
    <col min="16" max="16" width="10.28515625" style="6" customWidth="1"/>
    <col min="17" max="17" width="14.28515625" style="6" customWidth="1"/>
    <col min="18" max="18" width="12.85546875" style="6" customWidth="1"/>
    <col min="19" max="19" width="10.28515625" style="6" customWidth="1"/>
    <col min="20" max="20" width="16.28515625" style="6" customWidth="1"/>
    <col min="21" max="21" width="14.5703125" style="6" customWidth="1"/>
    <col min="22" max="22" width="16.85546875" style="6" customWidth="1"/>
    <col min="23" max="23" width="11.140625" style="6" customWidth="1"/>
    <col min="24" max="24" width="10.42578125" style="6" customWidth="1"/>
    <col min="25" max="25" width="10.85546875" style="6" customWidth="1"/>
    <col min="26" max="26" width="10.140625" style="6" customWidth="1"/>
    <col min="27" max="27" width="12.85546875" style="6" customWidth="1"/>
    <col min="28" max="29" width="11" style="6" customWidth="1"/>
    <col min="30" max="30" width="11.5703125" style="6" customWidth="1"/>
    <col min="31" max="31" width="11.28515625" style="7" customWidth="1"/>
    <col min="32" max="32" width="10.140625" style="7" customWidth="1"/>
    <col min="33" max="34" width="11.85546875" style="7" customWidth="1"/>
    <col min="35" max="35" width="12.28515625" style="7" customWidth="1"/>
    <col min="36" max="36" width="12.7109375" style="7" customWidth="1"/>
    <col min="37" max="37" width="15.140625" style="7" customWidth="1"/>
    <col min="38" max="38" width="10" style="20" customWidth="1"/>
    <col min="39" max="49" width="7.85546875" style="20" customWidth="1"/>
    <col min="50" max="50" width="12.5703125" style="20" customWidth="1"/>
    <col min="51" max="51" width="8.28515625" style="20" customWidth="1"/>
    <col min="52" max="52" width="10.140625" style="8" customWidth="1"/>
    <col min="53" max="53" width="9.140625" style="8"/>
    <col min="54" max="54" width="11.85546875" style="8" customWidth="1"/>
    <col min="55" max="55" width="14.28515625" style="8" customWidth="1"/>
    <col min="56" max="61" width="9.140625" style="8"/>
  </cols>
  <sheetData>
    <row r="1" spans="1:61" x14ac:dyDescent="0.3">
      <c r="A1" s="63" t="s">
        <v>170</v>
      </c>
      <c r="B1" s="2"/>
      <c r="AG1" s="5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3">
      <c r="A2" s="63"/>
      <c r="B2" s="2"/>
      <c r="AG2" s="5"/>
      <c r="AH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x14ac:dyDescent="0.3">
      <c r="A3" s="63"/>
      <c r="B3" s="2"/>
      <c r="AG3" s="5"/>
      <c r="AH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8" x14ac:dyDescent="0.25">
      <c r="A4" s="198" t="s">
        <v>7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8" x14ac:dyDescent="0.25">
      <c r="A5" s="198" t="s">
        <v>164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8" x14ac:dyDescent="0.25">
      <c r="A7" s="199" t="s">
        <v>8</v>
      </c>
      <c r="B7" s="199" t="s">
        <v>9</v>
      </c>
      <c r="C7" s="200" t="s">
        <v>152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31.5" x14ac:dyDescent="0.3">
      <c r="A8" s="199"/>
      <c r="B8" s="199"/>
      <c r="C8" s="203" t="s">
        <v>94</v>
      </c>
      <c r="D8" s="204" t="s">
        <v>27</v>
      </c>
      <c r="E8" s="205"/>
      <c r="F8" s="204" t="s">
        <v>28</v>
      </c>
      <c r="G8" s="206"/>
      <c r="H8" s="206"/>
      <c r="I8" s="206"/>
      <c r="J8" s="206"/>
      <c r="K8" s="205"/>
      <c r="L8" s="204" t="s">
        <v>29</v>
      </c>
      <c r="M8" s="206"/>
      <c r="N8" s="204" t="s">
        <v>30</v>
      </c>
      <c r="O8" s="206"/>
      <c r="P8" s="206"/>
      <c r="Q8" s="206"/>
      <c r="R8" s="206"/>
      <c r="S8" s="205"/>
      <c r="T8" s="204" t="s">
        <v>31</v>
      </c>
      <c r="U8" s="206"/>
      <c r="V8" s="206"/>
      <c r="W8" s="204" t="s">
        <v>32</v>
      </c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5"/>
      <c r="AK8" s="119" t="s">
        <v>30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0"/>
    </row>
    <row r="9" spans="1:61" ht="18" x14ac:dyDescent="0.25">
      <c r="A9" s="199"/>
      <c r="B9" s="199"/>
      <c r="C9" s="203"/>
      <c r="D9" s="181" t="s">
        <v>10</v>
      </c>
      <c r="E9" s="181" t="s">
        <v>11</v>
      </c>
      <c r="F9" s="181" t="s">
        <v>134</v>
      </c>
      <c r="G9" s="197" t="s">
        <v>135</v>
      </c>
      <c r="H9" s="181" t="s">
        <v>12</v>
      </c>
      <c r="I9" s="181" t="s">
        <v>13</v>
      </c>
      <c r="J9" s="181" t="s">
        <v>34</v>
      </c>
      <c r="K9" s="197" t="s">
        <v>99</v>
      </c>
      <c r="L9" s="181" t="s">
        <v>14</v>
      </c>
      <c r="M9" s="181" t="s">
        <v>15</v>
      </c>
      <c r="N9" s="194" t="s">
        <v>161</v>
      </c>
      <c r="O9" s="184" t="s">
        <v>1</v>
      </c>
      <c r="P9" s="184" t="s">
        <v>33</v>
      </c>
      <c r="Q9" s="184" t="s">
        <v>2</v>
      </c>
      <c r="R9" s="184" t="s">
        <v>0</v>
      </c>
      <c r="S9" s="184" t="s">
        <v>3</v>
      </c>
      <c r="T9" s="184" t="s">
        <v>5</v>
      </c>
      <c r="U9" s="184" t="s">
        <v>4</v>
      </c>
      <c r="V9" s="184" t="s">
        <v>6</v>
      </c>
      <c r="W9" s="191" t="s">
        <v>16</v>
      </c>
      <c r="X9" s="192"/>
      <c r="Y9" s="192"/>
      <c r="Z9" s="193"/>
      <c r="AA9" s="181" t="s">
        <v>17</v>
      </c>
      <c r="AB9" s="181" t="s">
        <v>18</v>
      </c>
      <c r="AC9" s="183" t="s">
        <v>155</v>
      </c>
      <c r="AD9" s="183" t="s">
        <v>156</v>
      </c>
      <c r="AE9" s="181" t="s">
        <v>36</v>
      </c>
      <c r="AF9" s="181" t="s">
        <v>19</v>
      </c>
      <c r="AG9" s="183" t="s">
        <v>157</v>
      </c>
      <c r="AH9" s="183" t="s">
        <v>158</v>
      </c>
      <c r="AI9" s="181" t="s">
        <v>35</v>
      </c>
      <c r="AJ9" s="181" t="s">
        <v>20</v>
      </c>
      <c r="AK9" s="182" t="s">
        <v>151</v>
      </c>
      <c r="AL9" s="1">
        <v>1</v>
      </c>
      <c r="AM9" s="1">
        <v>2</v>
      </c>
      <c r="AN9" s="1">
        <v>3</v>
      </c>
      <c r="AO9" s="1">
        <v>4</v>
      </c>
      <c r="AP9" s="1">
        <v>5</v>
      </c>
      <c r="AQ9" s="1">
        <v>6</v>
      </c>
      <c r="AR9" s="1">
        <v>7</v>
      </c>
      <c r="AS9" s="1">
        <v>8</v>
      </c>
      <c r="AT9" s="1">
        <v>9</v>
      </c>
      <c r="AU9" s="1">
        <v>10</v>
      </c>
      <c r="AV9" s="1">
        <v>11</v>
      </c>
      <c r="AW9" s="1">
        <v>12</v>
      </c>
      <c r="AX9" s="1">
        <v>13</v>
      </c>
      <c r="AY9" s="1">
        <v>14</v>
      </c>
      <c r="AZ9" s="1">
        <v>15</v>
      </c>
      <c r="BA9" s="1">
        <v>16</v>
      </c>
      <c r="BB9" s="1">
        <v>17</v>
      </c>
      <c r="BC9" s="1">
        <v>18</v>
      </c>
    </row>
    <row r="10" spans="1:61" ht="47.25" x14ac:dyDescent="0.3">
      <c r="A10" s="199"/>
      <c r="B10" s="199"/>
      <c r="C10" s="203"/>
      <c r="D10" s="181"/>
      <c r="E10" s="181"/>
      <c r="F10" s="181"/>
      <c r="G10" s="197"/>
      <c r="H10" s="181"/>
      <c r="I10" s="181"/>
      <c r="J10" s="181"/>
      <c r="K10" s="197"/>
      <c r="L10" s="181"/>
      <c r="M10" s="181"/>
      <c r="N10" s="195"/>
      <c r="O10" s="185"/>
      <c r="P10" s="185"/>
      <c r="Q10" s="185"/>
      <c r="R10" s="185"/>
      <c r="S10" s="185"/>
      <c r="T10" s="185"/>
      <c r="U10" s="185"/>
      <c r="V10" s="185"/>
      <c r="W10" s="23" t="s">
        <v>153</v>
      </c>
      <c r="X10" s="118" t="s">
        <v>14</v>
      </c>
      <c r="Y10" s="23" t="s">
        <v>154</v>
      </c>
      <c r="Z10" s="118" t="s">
        <v>14</v>
      </c>
      <c r="AA10" s="181"/>
      <c r="AB10" s="181"/>
      <c r="AC10" s="183"/>
      <c r="AD10" s="183"/>
      <c r="AE10" s="181"/>
      <c r="AF10" s="181"/>
      <c r="AG10" s="183"/>
      <c r="AH10" s="183"/>
      <c r="AI10" s="181"/>
      <c r="AJ10" s="181"/>
      <c r="AK10" s="182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1" ht="31.5" x14ac:dyDescent="0.3">
      <c r="A11" s="199"/>
      <c r="B11" s="199"/>
      <c r="C11" s="203"/>
      <c r="D11" s="181"/>
      <c r="E11" s="181"/>
      <c r="F11" s="181"/>
      <c r="G11" s="197"/>
      <c r="H11" s="181"/>
      <c r="I11" s="181"/>
      <c r="J11" s="181"/>
      <c r="K11" s="197"/>
      <c r="L11" s="181"/>
      <c r="M11" s="181"/>
      <c r="N11" s="196"/>
      <c r="O11" s="186"/>
      <c r="P11" s="186"/>
      <c r="Q11" s="186"/>
      <c r="R11" s="186"/>
      <c r="S11" s="186"/>
      <c r="T11" s="186"/>
      <c r="U11" s="186"/>
      <c r="V11" s="186"/>
      <c r="W11" s="23" t="s">
        <v>21</v>
      </c>
      <c r="X11" s="23" t="s">
        <v>14</v>
      </c>
      <c r="Y11" s="23" t="s">
        <v>21</v>
      </c>
      <c r="Z11" s="23" t="s">
        <v>14</v>
      </c>
      <c r="AA11" s="181"/>
      <c r="AB11" s="181"/>
      <c r="AC11" s="183"/>
      <c r="AD11" s="183"/>
      <c r="AE11" s="181"/>
      <c r="AF11" s="181"/>
      <c r="AG11" s="183"/>
      <c r="AH11" s="183"/>
      <c r="AI11" s="181"/>
      <c r="AJ11" s="181"/>
      <c r="AK11" s="182"/>
      <c r="AL11" s="180" t="s">
        <v>22</v>
      </c>
      <c r="AM11" s="180" t="s">
        <v>22</v>
      </c>
      <c r="AN11" s="180" t="s">
        <v>22</v>
      </c>
      <c r="AO11" s="180" t="s">
        <v>22</v>
      </c>
      <c r="AP11" s="180" t="s">
        <v>22</v>
      </c>
      <c r="AQ11" s="180" t="s">
        <v>22</v>
      </c>
      <c r="AR11" s="180" t="s">
        <v>22</v>
      </c>
      <c r="AS11" s="180" t="s">
        <v>22</v>
      </c>
      <c r="AT11" s="180" t="s">
        <v>22</v>
      </c>
      <c r="AU11" s="180" t="s">
        <v>22</v>
      </c>
      <c r="AV11" s="180" t="s">
        <v>22</v>
      </c>
      <c r="AW11" s="180" t="s">
        <v>22</v>
      </c>
      <c r="AX11" s="180" t="s">
        <v>22</v>
      </c>
      <c r="AY11" s="180" t="s">
        <v>22</v>
      </c>
      <c r="AZ11" s="180" t="s">
        <v>22</v>
      </c>
      <c r="BA11" s="180" t="s">
        <v>22</v>
      </c>
      <c r="BB11" s="180" t="s">
        <v>22</v>
      </c>
      <c r="BC11" s="187" t="s">
        <v>89</v>
      </c>
      <c r="BD11" s="10"/>
      <c r="BE11" s="10"/>
      <c r="BF11" s="10"/>
      <c r="BG11" s="10"/>
      <c r="BH11" s="10"/>
      <c r="BI11" s="10"/>
    </row>
    <row r="12" spans="1:61" ht="15.75" x14ac:dyDescent="0.25">
      <c r="A12" s="11">
        <v>0</v>
      </c>
      <c r="B12" s="11">
        <v>1</v>
      </c>
      <c r="C12" s="11">
        <v>2</v>
      </c>
      <c r="D12" s="22">
        <v>3</v>
      </c>
      <c r="E12" s="22">
        <v>4</v>
      </c>
      <c r="F12" s="22">
        <v>5</v>
      </c>
      <c r="G12" s="11">
        <v>6</v>
      </c>
      <c r="H12" s="11">
        <v>7</v>
      </c>
      <c r="I12" s="22">
        <v>8</v>
      </c>
      <c r="J12" s="22">
        <v>9</v>
      </c>
      <c r="K12" s="22">
        <v>10</v>
      </c>
      <c r="L12" s="11">
        <v>11</v>
      </c>
      <c r="M12" s="11">
        <v>12</v>
      </c>
      <c r="N12" s="22">
        <v>13</v>
      </c>
      <c r="O12" s="22">
        <v>14</v>
      </c>
      <c r="P12" s="22">
        <v>15</v>
      </c>
      <c r="Q12" s="11">
        <v>16</v>
      </c>
      <c r="R12" s="11">
        <v>17</v>
      </c>
      <c r="S12" s="22">
        <v>18</v>
      </c>
      <c r="T12" s="22">
        <v>19</v>
      </c>
      <c r="U12" s="22">
        <v>20</v>
      </c>
      <c r="V12" s="11">
        <v>21</v>
      </c>
      <c r="W12" s="11">
        <v>22</v>
      </c>
      <c r="X12" s="22">
        <v>23</v>
      </c>
      <c r="Y12" s="22">
        <v>24</v>
      </c>
      <c r="Z12" s="22">
        <v>25</v>
      </c>
      <c r="AA12" s="11">
        <v>26</v>
      </c>
      <c r="AB12" s="11">
        <v>27</v>
      </c>
      <c r="AC12" s="22">
        <v>28</v>
      </c>
      <c r="AD12" s="22">
        <v>29</v>
      </c>
      <c r="AE12" s="22">
        <v>30</v>
      </c>
      <c r="AF12" s="11">
        <v>31</v>
      </c>
      <c r="AG12" s="11">
        <v>32</v>
      </c>
      <c r="AH12" s="22">
        <v>33</v>
      </c>
      <c r="AI12" s="22">
        <v>34</v>
      </c>
      <c r="AJ12" s="22">
        <v>35</v>
      </c>
      <c r="AK12" s="11">
        <v>36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8"/>
    </row>
    <row r="13" spans="1:61" ht="39" x14ac:dyDescent="0.35">
      <c r="A13" s="24" t="s">
        <v>47</v>
      </c>
      <c r="B13" s="25" t="s">
        <v>48</v>
      </c>
      <c r="C13" s="25">
        <v>14563</v>
      </c>
      <c r="D13" s="25">
        <v>9028</v>
      </c>
      <c r="E13" s="25">
        <v>5535</v>
      </c>
      <c r="F13" s="25">
        <v>2388</v>
      </c>
      <c r="G13" s="25">
        <v>136</v>
      </c>
      <c r="H13" s="25">
        <v>4424</v>
      </c>
      <c r="I13" s="25">
        <v>4766</v>
      </c>
      <c r="J13" s="25">
        <v>2985</v>
      </c>
      <c r="K13" s="25">
        <v>510</v>
      </c>
      <c r="L13" s="25">
        <v>6730</v>
      </c>
      <c r="M13" s="25">
        <v>7833</v>
      </c>
      <c r="N13" s="25">
        <v>394</v>
      </c>
      <c r="O13" s="25">
        <v>4880</v>
      </c>
      <c r="P13" s="25">
        <v>3483</v>
      </c>
      <c r="Q13" s="25">
        <v>3890</v>
      </c>
      <c r="R13" s="25">
        <v>657</v>
      </c>
      <c r="S13" s="25">
        <v>1259</v>
      </c>
      <c r="T13" s="25">
        <v>9139</v>
      </c>
      <c r="U13" s="25">
        <v>5424</v>
      </c>
      <c r="V13" s="25">
        <v>0</v>
      </c>
      <c r="W13" s="25">
        <v>52</v>
      </c>
      <c r="X13" s="25">
        <v>28</v>
      </c>
      <c r="Y13" s="25">
        <v>97</v>
      </c>
      <c r="Z13" s="25">
        <v>51</v>
      </c>
      <c r="AA13" s="25">
        <v>8</v>
      </c>
      <c r="AB13" s="25">
        <v>234</v>
      </c>
      <c r="AC13" s="25">
        <v>1</v>
      </c>
      <c r="AD13" s="25">
        <v>0</v>
      </c>
      <c r="AE13" s="25">
        <v>0</v>
      </c>
      <c r="AF13" s="25">
        <v>4</v>
      </c>
      <c r="AG13" s="25">
        <v>0</v>
      </c>
      <c r="AH13" s="25">
        <v>0</v>
      </c>
      <c r="AI13" s="25">
        <v>2</v>
      </c>
      <c r="AJ13" s="25">
        <v>14227</v>
      </c>
      <c r="AK13" s="25">
        <v>201</v>
      </c>
      <c r="AL13" s="113" t="str">
        <f>IF(F13+H13+I13+J13=C13," ","GRESEALA")</f>
        <v xml:space="preserve"> </v>
      </c>
      <c r="AM13" s="113" t="str">
        <f>IF(W13+Y13+AA13+AB13+AC13+AD13+AE13+AF13+AG13+AH13+AI13+AJ13&gt;=C13," ","GRESEALA")</f>
        <v xml:space="preserve"> </v>
      </c>
      <c r="AN13" s="113" t="str">
        <f>IF(D13+E13=C13," ","GRESEALA")</f>
        <v xml:space="preserve"> </v>
      </c>
      <c r="AO13" s="113" t="str">
        <f>IF(L13+M13=C13," ","GRESEALA")</f>
        <v xml:space="preserve"> </v>
      </c>
      <c r="AP13" s="113" t="str">
        <f>IF(N13+O13+P13+Q13+R13+S13=C13," ","GRESEALA")</f>
        <v xml:space="preserve"> </v>
      </c>
      <c r="AQ13" s="113" t="str">
        <f>IF(T13+U13+V13=C13," ","GRESEALA")</f>
        <v xml:space="preserve"> </v>
      </c>
      <c r="AR13" s="113" t="str">
        <f>IF(K13&lt;=J13," ","GRESEALA")</f>
        <v xml:space="preserve"> </v>
      </c>
      <c r="AS13" s="113" t="str">
        <f>IF(AJ13&lt;=C13," ","GRESEALA")</f>
        <v xml:space="preserve"> </v>
      </c>
      <c r="AT13" s="113" t="str">
        <f>IF(G13&lt;=F13," ","GRESEALA")</f>
        <v xml:space="preserve"> </v>
      </c>
      <c r="AU13" s="113" t="str">
        <f>IF(AJ14&lt;=C14," ","GRESEALA")</f>
        <v xml:space="preserve"> </v>
      </c>
      <c r="AV13" s="113" t="str">
        <f>IF(G14&lt;=F14," ","GRESEALA")</f>
        <v xml:space="preserve"> </v>
      </c>
      <c r="AW13" s="113" t="str">
        <f>IF(AJ15&lt;=C15," ","GRESEALA")</f>
        <v xml:space="preserve"> </v>
      </c>
      <c r="AX13" s="113" t="str">
        <f>IF(G15&lt;=F15," ","GRESEALA")</f>
        <v xml:space="preserve"> </v>
      </c>
      <c r="AY13" s="113" t="str">
        <f>IF(V15&lt;=V13,"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IF(G15&lt;=G13," ","GRESEALA")</f>
        <v xml:space="preserve"> </v>
      </c>
      <c r="BC13" s="46" t="str">
        <f>IF((T39=0)*AND(T40=0)*AND(T38=0),"  ","GRESEALA")</f>
        <v xml:space="preserve">  </v>
      </c>
      <c r="BD13" s="9"/>
      <c r="BE13" s="9"/>
      <c r="BF13" s="9"/>
      <c r="BG13" s="9"/>
      <c r="BH13" s="9"/>
      <c r="BI13" s="9"/>
    </row>
    <row r="14" spans="1:61" ht="21" x14ac:dyDescent="0.35">
      <c r="A14" s="12" t="s">
        <v>23</v>
      </c>
      <c r="B14" s="26" t="s">
        <v>49</v>
      </c>
      <c r="C14" s="27">
        <v>10108</v>
      </c>
      <c r="D14" s="107">
        <v>6701</v>
      </c>
      <c r="E14" s="107">
        <v>3407</v>
      </c>
      <c r="F14" s="107">
        <v>956</v>
      </c>
      <c r="G14" s="107">
        <v>64</v>
      </c>
      <c r="H14" s="107">
        <v>3352</v>
      </c>
      <c r="I14" s="107">
        <v>3885</v>
      </c>
      <c r="J14" s="107">
        <v>1915</v>
      </c>
      <c r="K14" s="107">
        <v>307</v>
      </c>
      <c r="L14" s="107">
        <v>4764</v>
      </c>
      <c r="M14" s="107">
        <v>5344</v>
      </c>
      <c r="N14" s="107">
        <v>121</v>
      </c>
      <c r="O14" s="107">
        <v>3364</v>
      </c>
      <c r="P14" s="107">
        <v>2997</v>
      </c>
      <c r="Q14" s="107">
        <v>2965</v>
      </c>
      <c r="R14" s="107">
        <v>256</v>
      </c>
      <c r="S14" s="107">
        <v>405</v>
      </c>
      <c r="T14" s="107">
        <v>6857</v>
      </c>
      <c r="U14" s="107">
        <v>3251</v>
      </c>
      <c r="V14" s="107">
        <v>0</v>
      </c>
      <c r="W14" s="107">
        <v>6</v>
      </c>
      <c r="X14" s="107">
        <v>2</v>
      </c>
      <c r="Y14" s="107">
        <v>15</v>
      </c>
      <c r="Z14" s="107">
        <v>12</v>
      </c>
      <c r="AA14" s="107">
        <v>0</v>
      </c>
      <c r="AB14" s="107">
        <v>58</v>
      </c>
      <c r="AC14" s="107">
        <v>0</v>
      </c>
      <c r="AD14" s="107">
        <v>0</v>
      </c>
      <c r="AE14" s="107">
        <v>0</v>
      </c>
      <c r="AF14" s="107">
        <v>1</v>
      </c>
      <c r="AG14" s="107">
        <v>0</v>
      </c>
      <c r="AH14" s="107">
        <v>0</v>
      </c>
      <c r="AI14" s="107">
        <v>0</v>
      </c>
      <c r="AJ14" s="107">
        <v>10040</v>
      </c>
      <c r="AK14" s="107">
        <v>21</v>
      </c>
      <c r="AL14" s="113" t="str">
        <f>IF(D14+E14=C14," ","GRESEALA")</f>
        <v xml:space="preserve"> </v>
      </c>
      <c r="AM14" s="113" t="str">
        <f>IF(F14+H14+I14+J14=C14," ","GRESEALA")</f>
        <v xml:space="preserve"> </v>
      </c>
      <c r="AN14" s="113" t="str">
        <f>IF(L14+M14=C14," ","GRESEALA")</f>
        <v xml:space="preserve"> </v>
      </c>
      <c r="AO14" s="113" t="str">
        <f>IF(N14+O14+P14+Q14+R14+S14=C14," ","GRESEALA")</f>
        <v xml:space="preserve"> </v>
      </c>
      <c r="AP14" s="113" t="str">
        <f>IF(T14+U14+V14=C14," ","GRESEALA")</f>
        <v xml:space="preserve"> </v>
      </c>
      <c r="AQ14" s="113" t="str">
        <f>IF(W14+Y14+AA14+AB14+AC14+AD14+AE14+AF14+AG14+AH14+AI14+AJ14&gt;=C14," ","GRESEALA")</f>
        <v xml:space="preserve"> </v>
      </c>
      <c r="AR14" s="113" t="str">
        <f>IF(D15+E15=C15," ","GRESEALA")</f>
        <v xml:space="preserve"> </v>
      </c>
      <c r="AS14" s="113" t="str">
        <f>IF(F15+H15+I15+J15=C15," ","GRESEALA")</f>
        <v xml:space="preserve"> </v>
      </c>
      <c r="AT14" s="113" t="str">
        <f>IF(L15+M15=C15," ","GRESEALA")</f>
        <v xml:space="preserve"> </v>
      </c>
      <c r="AU14" s="113" t="str">
        <f>IF(N15+O15+P15+Q15+R15+S15=C15," ","GRESEALA")</f>
        <v xml:space="preserve"> </v>
      </c>
      <c r="AV14" s="113" t="str">
        <f>IF(T15+U15+V15=C15," ","GRESEALA")</f>
        <v xml:space="preserve"> </v>
      </c>
      <c r="AW14" s="113" t="str">
        <f>IF(W15+Y15+AA15+AB15+AC15+AD15+AE15+AF15+AG15+AH15+AI15+AJ15&gt;=C15," ","GRESEALA")</f>
        <v xml:space="preserve"> </v>
      </c>
      <c r="AX14" s="113" t="str">
        <f>IF(C15&lt;=C13,"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IF(H15&lt;=H13," ","GRESEALA")</f>
        <v xml:space="preserve"> </v>
      </c>
    </row>
    <row r="15" spans="1:61" ht="39" x14ac:dyDescent="0.35">
      <c r="A15" s="28" t="s">
        <v>50</v>
      </c>
      <c r="B15" s="29" t="s">
        <v>96</v>
      </c>
      <c r="C15" s="25">
        <v>14563</v>
      </c>
      <c r="D15" s="25">
        <v>9028</v>
      </c>
      <c r="E15" s="25">
        <v>5535</v>
      </c>
      <c r="F15" s="25">
        <v>2388</v>
      </c>
      <c r="G15" s="25">
        <v>136</v>
      </c>
      <c r="H15" s="25">
        <v>4424</v>
      </c>
      <c r="I15" s="25">
        <v>4766</v>
      </c>
      <c r="J15" s="25">
        <v>2985</v>
      </c>
      <c r="K15" s="25">
        <v>510</v>
      </c>
      <c r="L15" s="25">
        <v>6730</v>
      </c>
      <c r="M15" s="25">
        <v>7833</v>
      </c>
      <c r="N15" s="25">
        <v>394</v>
      </c>
      <c r="O15" s="25">
        <v>4880</v>
      </c>
      <c r="P15" s="25">
        <v>3483</v>
      </c>
      <c r="Q15" s="25">
        <v>3890</v>
      </c>
      <c r="R15" s="25">
        <v>657</v>
      </c>
      <c r="S15" s="25">
        <v>1259</v>
      </c>
      <c r="T15" s="25">
        <v>9139</v>
      </c>
      <c r="U15" s="25">
        <v>5424</v>
      </c>
      <c r="V15" s="25">
        <v>0</v>
      </c>
      <c r="W15" s="25">
        <v>52</v>
      </c>
      <c r="X15" s="25">
        <v>28</v>
      </c>
      <c r="Y15" s="25">
        <v>97</v>
      </c>
      <c r="Z15" s="25">
        <v>51</v>
      </c>
      <c r="AA15" s="25">
        <v>8</v>
      </c>
      <c r="AB15" s="25">
        <v>234</v>
      </c>
      <c r="AC15" s="25">
        <v>1</v>
      </c>
      <c r="AD15" s="25">
        <v>0</v>
      </c>
      <c r="AE15" s="25">
        <v>0</v>
      </c>
      <c r="AF15" s="25">
        <v>4</v>
      </c>
      <c r="AG15" s="25">
        <v>0</v>
      </c>
      <c r="AH15" s="25">
        <v>0</v>
      </c>
      <c r="AI15" s="25">
        <v>2</v>
      </c>
      <c r="AJ15" s="25">
        <v>14227</v>
      </c>
      <c r="AK15" s="25">
        <v>201</v>
      </c>
      <c r="AL15" s="113" t="str">
        <f>IF(AG15&lt;=AG13," ","GRESEALA")</f>
        <v xml:space="preserve"> 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 t="shared" ref="AP15:BB15" si="0">IF(I15&lt;=I13," ","GRESEALA")</f>
        <v xml:space="preserve"> </v>
      </c>
      <c r="AQ15" s="113" t="str">
        <f t="shared" si="0"/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D15" s="14"/>
      <c r="BE15" s="14"/>
      <c r="BF15" s="14"/>
      <c r="BG15" s="14"/>
      <c r="BH15" s="14"/>
      <c r="BI15" s="14"/>
    </row>
    <row r="16" spans="1:61" ht="21" x14ac:dyDescent="0.35">
      <c r="A16" s="12" t="s">
        <v>51</v>
      </c>
      <c r="B16" s="26" t="s">
        <v>52</v>
      </c>
      <c r="C16" s="38">
        <v>10108</v>
      </c>
      <c r="D16" s="107">
        <v>6701</v>
      </c>
      <c r="E16" s="107">
        <v>3407</v>
      </c>
      <c r="F16" s="107">
        <v>956</v>
      </c>
      <c r="G16" s="107">
        <v>64</v>
      </c>
      <c r="H16" s="107">
        <v>3352</v>
      </c>
      <c r="I16" s="107">
        <v>3885</v>
      </c>
      <c r="J16" s="107">
        <v>1915</v>
      </c>
      <c r="K16" s="107">
        <v>307</v>
      </c>
      <c r="L16" s="107">
        <v>4764</v>
      </c>
      <c r="M16" s="107">
        <v>5344</v>
      </c>
      <c r="N16" s="107">
        <v>121</v>
      </c>
      <c r="O16" s="107">
        <v>3364</v>
      </c>
      <c r="P16" s="107">
        <v>2997</v>
      </c>
      <c r="Q16" s="107">
        <v>2965</v>
      </c>
      <c r="R16" s="107">
        <v>256</v>
      </c>
      <c r="S16" s="107">
        <v>405</v>
      </c>
      <c r="T16" s="107">
        <v>6857</v>
      </c>
      <c r="U16" s="107">
        <v>3251</v>
      </c>
      <c r="V16" s="107">
        <v>0</v>
      </c>
      <c r="W16" s="107">
        <v>6</v>
      </c>
      <c r="X16" s="107">
        <v>2</v>
      </c>
      <c r="Y16" s="107">
        <v>15</v>
      </c>
      <c r="Z16" s="107">
        <v>12</v>
      </c>
      <c r="AA16" s="107">
        <v>0</v>
      </c>
      <c r="AB16" s="107">
        <v>58</v>
      </c>
      <c r="AC16" s="107">
        <v>0</v>
      </c>
      <c r="AD16" s="107">
        <v>0</v>
      </c>
      <c r="AE16" s="107">
        <v>0</v>
      </c>
      <c r="AF16" s="107">
        <v>1</v>
      </c>
      <c r="AG16" s="107">
        <v>0</v>
      </c>
      <c r="AH16" s="107">
        <v>0</v>
      </c>
      <c r="AI16" s="107">
        <v>0</v>
      </c>
      <c r="AJ16" s="107">
        <v>10040</v>
      </c>
      <c r="AK16" s="107">
        <v>21</v>
      </c>
      <c r="AL16" s="113" t="str">
        <f>IF(Y15&lt;=Y13," ","GRESEALA")</f>
        <v xml:space="preserve"> </v>
      </c>
      <c r="AM16" s="113" t="str">
        <f t="shared" ref="AM16:AS16" si="1">IF(Z15&lt;=Z13," ","GRESEALA")</f>
        <v xml:space="preserve"> </v>
      </c>
      <c r="AN16" s="113" t="str">
        <f t="shared" si="1"/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>IF(C16&lt;=C14," ","GRESEALA")</f>
        <v xml:space="preserve"> </v>
      </c>
      <c r="AU16" s="113" t="str">
        <f t="shared" ref="AU16:BB16" si="2">IF(D16&lt;=D14," ","GRESEALA")</f>
        <v xml:space="preserve"> </v>
      </c>
      <c r="AV16" s="113" t="str">
        <f t="shared" si="2"/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</row>
    <row r="17" spans="1:61" ht="37.5" x14ac:dyDescent="0.35">
      <c r="A17" s="15" t="s">
        <v>53</v>
      </c>
      <c r="B17" s="31" t="s">
        <v>54</v>
      </c>
      <c r="C17" s="32">
        <v>7132</v>
      </c>
      <c r="D17" s="108">
        <v>4733</v>
      </c>
      <c r="E17" s="108">
        <v>2399</v>
      </c>
      <c r="F17" s="108">
        <v>658</v>
      </c>
      <c r="G17" s="108">
        <v>21</v>
      </c>
      <c r="H17" s="108">
        <v>2498</v>
      </c>
      <c r="I17" s="108">
        <v>2585</v>
      </c>
      <c r="J17" s="108">
        <v>1391</v>
      </c>
      <c r="K17" s="108">
        <v>196</v>
      </c>
      <c r="L17" s="108">
        <v>3338</v>
      </c>
      <c r="M17" s="108">
        <v>3794</v>
      </c>
      <c r="N17" s="108">
        <v>35</v>
      </c>
      <c r="O17" s="108">
        <v>2390</v>
      </c>
      <c r="P17" s="108">
        <v>2183</v>
      </c>
      <c r="Q17" s="108">
        <v>1982</v>
      </c>
      <c r="R17" s="108">
        <v>216</v>
      </c>
      <c r="S17" s="108">
        <v>326</v>
      </c>
      <c r="T17" s="108">
        <v>4803</v>
      </c>
      <c r="U17" s="108">
        <v>2329</v>
      </c>
      <c r="V17" s="108">
        <v>0</v>
      </c>
      <c r="W17" s="108">
        <v>6</v>
      </c>
      <c r="X17" s="108">
        <v>2</v>
      </c>
      <c r="Y17" s="108">
        <v>5</v>
      </c>
      <c r="Z17" s="108">
        <v>4</v>
      </c>
      <c r="AA17" s="108">
        <v>0</v>
      </c>
      <c r="AB17" s="108">
        <v>7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7125</v>
      </c>
      <c r="AK17" s="108">
        <v>0</v>
      </c>
      <c r="AL17" s="113" t="str">
        <f t="shared" ref="AL17:BB17" si="3">IF(L16&lt;=L14," ","GRESEALA")</f>
        <v xml:space="preserve"> </v>
      </c>
      <c r="AM17" s="113" t="str">
        <f t="shared" si="3"/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D17" s="16"/>
      <c r="BE17" s="16"/>
      <c r="BF17" s="16"/>
      <c r="BG17" s="16"/>
      <c r="BH17" s="16"/>
      <c r="BI17" s="16"/>
    </row>
    <row r="18" spans="1:61" x14ac:dyDescent="0.35">
      <c r="A18" s="15" t="s">
        <v>55</v>
      </c>
      <c r="B18" s="31" t="s">
        <v>56</v>
      </c>
      <c r="C18" s="32">
        <v>2976</v>
      </c>
      <c r="D18" s="108">
        <v>1968</v>
      </c>
      <c r="E18" s="108">
        <v>1008</v>
      </c>
      <c r="F18" s="108">
        <v>298</v>
      </c>
      <c r="G18" s="108">
        <v>43</v>
      </c>
      <c r="H18" s="108">
        <v>854</v>
      </c>
      <c r="I18" s="108">
        <v>1300</v>
      </c>
      <c r="J18" s="108">
        <v>524</v>
      </c>
      <c r="K18" s="108">
        <v>111</v>
      </c>
      <c r="L18" s="108">
        <v>1426</v>
      </c>
      <c r="M18" s="108">
        <v>1550</v>
      </c>
      <c r="N18" s="108">
        <v>86</v>
      </c>
      <c r="O18" s="108">
        <v>974</v>
      </c>
      <c r="P18" s="108">
        <v>814</v>
      </c>
      <c r="Q18" s="108">
        <v>983</v>
      </c>
      <c r="R18" s="108">
        <v>40</v>
      </c>
      <c r="S18" s="108">
        <v>79</v>
      </c>
      <c r="T18" s="108">
        <v>2054</v>
      </c>
      <c r="U18" s="108">
        <v>922</v>
      </c>
      <c r="V18" s="108">
        <v>0</v>
      </c>
      <c r="W18" s="108">
        <v>0</v>
      </c>
      <c r="X18" s="108">
        <v>0</v>
      </c>
      <c r="Y18" s="108">
        <v>10</v>
      </c>
      <c r="Z18" s="108">
        <v>8</v>
      </c>
      <c r="AA18" s="108">
        <v>0</v>
      </c>
      <c r="AB18" s="108">
        <v>51</v>
      </c>
      <c r="AC18" s="108">
        <v>0</v>
      </c>
      <c r="AD18" s="108">
        <v>0</v>
      </c>
      <c r="AE18" s="108">
        <v>0</v>
      </c>
      <c r="AF18" s="108">
        <v>1</v>
      </c>
      <c r="AG18" s="108">
        <v>0</v>
      </c>
      <c r="AH18" s="108">
        <v>0</v>
      </c>
      <c r="AI18" s="108">
        <v>0</v>
      </c>
      <c r="AJ18" s="108">
        <v>2915</v>
      </c>
      <c r="AK18" s="108">
        <v>15</v>
      </c>
      <c r="AL18" s="113" t="str">
        <f>IF(AC16&lt;=AC14," ","GRESEALA")</f>
        <v xml:space="preserve"> </v>
      </c>
      <c r="AM18" s="113" t="str">
        <f t="shared" ref="AM18:AS18" si="4">IF(AD16&lt;=AD14," ","GRESEALA")</f>
        <v xml:space="preserve"> </v>
      </c>
      <c r="AN18" s="113" t="str">
        <f t="shared" si="4"/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>IF(D17+D18=D16," ","GRESEALA")</f>
        <v xml:space="preserve"> </v>
      </c>
      <c r="AU18" s="113" t="str">
        <f>IF(E17+E18=E16," ","GRESEALA")</f>
        <v xml:space="preserve"> </v>
      </c>
      <c r="AV18" s="113" t="str">
        <f t="shared" ref="AV18:BB18" si="5">IF(F17+F18=F16," ","GRESEALA")</f>
        <v xml:space="preserve"> </v>
      </c>
      <c r="AW18" s="113" t="str">
        <f t="shared" si="5"/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</row>
    <row r="19" spans="1:61" ht="37.5" x14ac:dyDescent="0.35">
      <c r="A19" s="33" t="s">
        <v>57</v>
      </c>
      <c r="B19" s="31" t="s">
        <v>58</v>
      </c>
      <c r="C19" s="32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13" t="str">
        <f t="shared" ref="AL19:BB19" si="6">IF(M17+M18=M16," ","GRESEALA")</f>
        <v xml:space="preserve"> </v>
      </c>
      <c r="AM19" s="113" t="str">
        <f t="shared" si="6"/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</row>
    <row r="20" spans="1:61" ht="56.25" x14ac:dyDescent="0.3">
      <c r="A20" s="34" t="s">
        <v>59</v>
      </c>
      <c r="B20" s="35" t="s">
        <v>60</v>
      </c>
      <c r="C20" s="61">
        <v>0</v>
      </c>
      <c r="D20" s="109">
        <v>0</v>
      </c>
      <c r="E20" s="109">
        <v>0</v>
      </c>
      <c r="F20" s="115">
        <v>0</v>
      </c>
      <c r="G20" s="115">
        <v>0</v>
      </c>
      <c r="H20" s="115">
        <v>0</v>
      </c>
      <c r="I20" s="115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13" t="str">
        <f>IF(AD17+AD18=AD16," ","GRESEALA")</f>
        <v xml:space="preserve"> </v>
      </c>
      <c r="AM20" s="113" t="str">
        <f t="shared" ref="AM20:AR20" si="7">IF(AE17+AE18=AE16," ","GRESEALA")</f>
        <v xml:space="preserve"> </v>
      </c>
      <c r="AN20" s="113" t="str">
        <f t="shared" si="7"/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>IF(D16+E16=C16," ","GRESEALA")</f>
        <v xml:space="preserve"> </v>
      </c>
      <c r="AT20" s="113" t="str">
        <f>IF(F16+H16+I16+J16=C16," ","GRESEALA")</f>
        <v xml:space="preserve"> </v>
      </c>
      <c r="AU20" s="113" t="str">
        <f>IF(L16+M16=C16," ","GRESEALA")</f>
        <v xml:space="preserve"> </v>
      </c>
      <c r="AV20" s="113" t="str">
        <f>IF(N16+O16+P16+Q16+R16+S16=C16," ","GRESEALA")</f>
        <v xml:space="preserve"> </v>
      </c>
      <c r="AW20" s="113" t="str">
        <f>IF(T16+U16+V16=C16," ","GRESEALA")</f>
        <v xml:space="preserve"> </v>
      </c>
      <c r="AX20" s="113" t="str">
        <f>IF(W16+Y16+AA16+AB16+AC16+AD16+AE16+AF16+AG16+AH16+AI16+AJ16&gt;=C16," ","GRESEALA")</f>
        <v xml:space="preserve"> </v>
      </c>
      <c r="AY20" s="113" t="str">
        <f>IF(AJ16&lt;=C16," ","GRESEALA")</f>
        <v xml:space="preserve"> </v>
      </c>
      <c r="AZ20" s="113" t="str">
        <f>IF(G16&lt;=F16," ","GRESEALA")</f>
        <v xml:space="preserve"> </v>
      </c>
      <c r="BA20" s="113" t="str">
        <f>IF(D21+D22=D20," ","GRESEALA")</f>
        <v xml:space="preserve"> </v>
      </c>
      <c r="BB20" s="113" t="str">
        <f>IF(E21+E22=E20," ","GRESEALA")</f>
        <v xml:space="preserve"> </v>
      </c>
    </row>
    <row r="21" spans="1:61" ht="37.5" x14ac:dyDescent="0.35">
      <c r="A21" s="33" t="s">
        <v>61</v>
      </c>
      <c r="B21" s="36" t="s">
        <v>62</v>
      </c>
      <c r="C21" s="62">
        <v>0</v>
      </c>
      <c r="D21" s="108">
        <v>0</v>
      </c>
      <c r="E21" s="108">
        <v>0</v>
      </c>
      <c r="F21" s="110">
        <v>0</v>
      </c>
      <c r="G21" s="110">
        <v>0</v>
      </c>
      <c r="H21" s="110">
        <v>0</v>
      </c>
      <c r="I21" s="110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13" t="str">
        <f>IF(F21+F22=F20," ","GRESEALA")</f>
        <v xml:space="preserve"> </v>
      </c>
      <c r="AM21" s="113" t="str">
        <f t="shared" ref="AM21:BB21" si="8">IF(G21+G22=G20," ","GRESEALA")</f>
        <v xml:space="preserve"> </v>
      </c>
      <c r="AN21" s="113" t="str">
        <f t="shared" si="8"/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</row>
    <row r="22" spans="1:61" ht="37.5" x14ac:dyDescent="0.35">
      <c r="A22" s="33" t="s">
        <v>63</v>
      </c>
      <c r="B22" s="36" t="s">
        <v>64</v>
      </c>
      <c r="C22" s="62">
        <v>0</v>
      </c>
      <c r="D22" s="108">
        <v>0</v>
      </c>
      <c r="E22" s="108">
        <v>0</v>
      </c>
      <c r="F22" s="110">
        <v>0</v>
      </c>
      <c r="G22" s="110">
        <v>0</v>
      </c>
      <c r="H22" s="110">
        <v>0</v>
      </c>
      <c r="I22" s="110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13" t="str">
        <f>IF(W21+W22=W20," ","GRESEALA")</f>
        <v xml:space="preserve"> </v>
      </c>
      <c r="AM22" s="113" t="str">
        <f t="shared" ref="AM22:AY22" si="9">IF(X21+X22=X20," ","GRESEALA")</f>
        <v xml:space="preserve"> </v>
      </c>
      <c r="AN22" s="113" t="str">
        <f t="shared" si="9"/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>IF(D20+E20=C20," ","GRESEALA")</f>
        <v xml:space="preserve"> </v>
      </c>
      <c r="BA22" s="113" t="str">
        <f>IF(F20+H20+I20+J20=C20," ","GRESEALA")</f>
        <v xml:space="preserve"> </v>
      </c>
      <c r="BB22" s="113" t="str">
        <f>IF(L20+M20=C20," ","GRESEALA")</f>
        <v xml:space="preserve"> </v>
      </c>
    </row>
    <row r="23" spans="1:61" ht="56.25" x14ac:dyDescent="0.3">
      <c r="A23" s="34" t="s">
        <v>65</v>
      </c>
      <c r="B23" s="35" t="s">
        <v>66</v>
      </c>
      <c r="C23" s="30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13" t="str">
        <f>IF(N20+O20+P20+Q20+R20+S20=C20," ","GRESEALA")</f>
        <v xml:space="preserve"> </v>
      </c>
      <c r="AM23" s="113" t="str">
        <f>IF(T20+U20+V20=C20," ","GRESEALA")</f>
        <v xml:space="preserve"> </v>
      </c>
      <c r="AN23" s="113" t="str">
        <f>IF(W20+Y20+AA20+AB20+AC20+AD20+AE20+AF20+AG20+AH20+AI20+AJ20&gt;=C20," ","GRESEALA")</f>
        <v xml:space="preserve"> </v>
      </c>
      <c r="AO23" s="113" t="str">
        <f>IF(AJ20&gt;=C20," ","GRESEALA")</f>
        <v xml:space="preserve"> </v>
      </c>
      <c r="AP23" s="113" t="str">
        <f>IF(G20&gt;=F20," ","GRESEALA")</f>
        <v xml:space="preserve"> </v>
      </c>
      <c r="AQ23" s="113" t="str">
        <f>IF(D24+D25=D23," ","GRESEALA")</f>
        <v xml:space="preserve"> </v>
      </c>
      <c r="AR23" s="113" t="str">
        <f t="shared" ref="AR23:BB23" si="10">IF(E24+E25=E23," ","GRESEALA")</f>
        <v xml:space="preserve"> </v>
      </c>
      <c r="AS23" s="113" t="str">
        <f t="shared" si="10"/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</row>
    <row r="24" spans="1:61" ht="37.5" x14ac:dyDescent="0.35">
      <c r="A24" s="33" t="s">
        <v>67</v>
      </c>
      <c r="B24" s="36" t="s">
        <v>68</v>
      </c>
      <c r="C24" s="32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13" t="str">
        <f>IF(P24+P25=P23," ","GRESEALA")</f>
        <v xml:space="preserve"> </v>
      </c>
      <c r="AM24" s="113" t="str">
        <f t="shared" ref="AM24:BB24" si="11">IF(Q24+Q25=Q23," ","GRESEALA")</f>
        <v xml:space="preserve"> </v>
      </c>
      <c r="AN24" s="113" t="str">
        <f t="shared" si="11"/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</row>
    <row r="25" spans="1:61" ht="37.5" x14ac:dyDescent="0.35">
      <c r="A25" s="33" t="s">
        <v>69</v>
      </c>
      <c r="B25" s="36" t="s">
        <v>70</v>
      </c>
      <c r="C25" s="32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13" t="str">
        <f>IF(AG24+AG25=AG23," ","GRESEALA")</f>
        <v xml:space="preserve"> 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IF(D23+E23=C23," ","GRESEALA")</f>
        <v xml:space="preserve"> </v>
      </c>
      <c r="AQ25" s="113" t="str">
        <f>IF(F23+H23+I23+J23=C23," ","GRESEALA")</f>
        <v xml:space="preserve"> </v>
      </c>
      <c r="AR25" s="113" t="str">
        <f>IF(L23+M23=C23," ","GRESEALA")</f>
        <v xml:space="preserve"> </v>
      </c>
      <c r="AS25" s="113" t="str">
        <f>IF(N23+O23+P23+Q23+R23+S23=C23," ","GRESEALA")</f>
        <v xml:space="preserve"> </v>
      </c>
      <c r="AT25" s="113" t="str">
        <f>IF(T23+U23+V23=C23," ","GRESEALA")</f>
        <v xml:space="preserve"> </v>
      </c>
      <c r="AU25" s="113" t="str">
        <f>IF(W23+Y23+AA23+AB23+AC23+AD23+AE23+AF23+AG23+AH23+AI23+AJ23&gt;=C23," ","GRESEALA")</f>
        <v xml:space="preserve"> </v>
      </c>
      <c r="AV25" s="113" t="str">
        <f>IF(AJ23&lt;=C23," ","GRESEALA")</f>
        <v xml:space="preserve"> </v>
      </c>
      <c r="AW25" s="113" t="str">
        <f>IF(G23&lt;=F23," ","GRESEALA")</f>
        <v xml:space="preserve"> </v>
      </c>
      <c r="AX25" s="113" t="str">
        <f>IF(D27+D28=D26,"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</row>
    <row r="26" spans="1:61" ht="75" x14ac:dyDescent="0.3">
      <c r="A26" s="34" t="s">
        <v>71</v>
      </c>
      <c r="B26" s="35" t="s">
        <v>72</v>
      </c>
      <c r="C26" s="30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13" t="str">
        <f>IF(I27+I28=I26," ","GRESEALA")</f>
        <v xml:space="preserve"> </v>
      </c>
      <c r="AM26" s="113" t="str">
        <f t="shared" ref="AM26:BB26" si="12">IF(J27+J28=J26," ","GRESEALA")</f>
        <v xml:space="preserve"> </v>
      </c>
      <c r="AN26" s="113" t="str">
        <f t="shared" si="12"/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</row>
    <row r="27" spans="1:61" ht="37.5" x14ac:dyDescent="0.35">
      <c r="A27" s="33" t="s">
        <v>73</v>
      </c>
      <c r="B27" s="36" t="s">
        <v>74</v>
      </c>
      <c r="C27" s="3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13" t="str">
        <f>IF(Z27+Z28=Z26," ","GRESEALA")</f>
        <v xml:space="preserve"> </v>
      </c>
      <c r="AM27" s="113" t="str">
        <f t="shared" ref="AM27:AV27" si="13">IF(AA27+AA28=AA26," ","GRESEALA")</f>
        <v xml:space="preserve"> </v>
      </c>
      <c r="AN27" s="113" t="str">
        <f t="shared" si="13"/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>IF(D26+E26=C26," ","GRESEALA")</f>
        <v xml:space="preserve"> </v>
      </c>
      <c r="AX27" s="113" t="str">
        <f>IF(F26+H26+I26+J26=C26," ","GRESEALA")</f>
        <v xml:space="preserve"> </v>
      </c>
      <c r="AY27" s="113" t="str">
        <f>IF(L26+M26=C26," ","GRESEALA")</f>
        <v xml:space="preserve"> </v>
      </c>
      <c r="AZ27" s="113" t="str">
        <f>IF(N26+O26+P26+Q26+R26+S26=C26," ","GRESEALA")</f>
        <v xml:space="preserve"> </v>
      </c>
      <c r="BA27" s="113" t="str">
        <f>IF(T26+U26+V26=C26," ","GRESEALA")</f>
        <v xml:space="preserve"> </v>
      </c>
      <c r="BB27" s="113" t="str">
        <f>IF(W26+Y26+AA26+AB26+AC26+AD26+AE26+AF26+AG26+AH26+AI26+AJ26&gt;=C26," ","GRESEALA")</f>
        <v xml:space="preserve"> </v>
      </c>
    </row>
    <row r="28" spans="1:61" ht="37.5" x14ac:dyDescent="0.35">
      <c r="A28" s="33" t="s">
        <v>75</v>
      </c>
      <c r="B28" s="36" t="s">
        <v>76</v>
      </c>
      <c r="C28" s="37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13" t="str">
        <f>IF(AJ26&lt;=C26," ","GRESEALA")</f>
        <v xml:space="preserve"> </v>
      </c>
      <c r="AM28" s="113" t="str">
        <f>IF(G26&lt;=F26," ","GRESEALA")</f>
        <v xml:space="preserve"> </v>
      </c>
      <c r="AN28" s="113" t="str">
        <f>IF(D30+D31=D29," ","GRESEALA")</f>
        <v xml:space="preserve"> </v>
      </c>
      <c r="AO28" s="113" t="str">
        <f t="shared" ref="AO28:BB28" si="14">IF(E30+E31=E29," ","GRESEALA")</f>
        <v xml:space="preserve"> </v>
      </c>
      <c r="AP28" s="113" t="str">
        <f t="shared" si="14"/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</row>
    <row r="29" spans="1:61" ht="56.25" x14ac:dyDescent="0.3">
      <c r="A29" s="34" t="s">
        <v>77</v>
      </c>
      <c r="B29" s="35" t="s">
        <v>78</v>
      </c>
      <c r="C29" s="30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13" t="str">
        <f>IF(S30+S31=S29," ","GRESEALA")</f>
        <v xml:space="preserve"> </v>
      </c>
      <c r="AM29" s="113" t="str">
        <f t="shared" ref="AM29:BC29" si="15">IF(T30+T31=T29," ","GRESEALA")</f>
        <v xml:space="preserve"> </v>
      </c>
      <c r="AN29" s="113" t="str">
        <f t="shared" si="15"/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</row>
    <row r="30" spans="1:61" ht="37.5" x14ac:dyDescent="0.35">
      <c r="A30" s="33" t="s">
        <v>79</v>
      </c>
      <c r="B30" s="36" t="s">
        <v>80</v>
      </c>
      <c r="C30" s="32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13" t="str">
        <f>IF(D29+E29=C29," ","GRESEALA")</f>
        <v xml:space="preserve"> </v>
      </c>
      <c r="AM30" s="113" t="str">
        <f>IF(F29+H29+I29+J29=C29," ","GRESEALA")</f>
        <v xml:space="preserve"> </v>
      </c>
      <c r="AN30" s="113" t="str">
        <f>IF(L29+M29=C29," ","GRESEALA")</f>
        <v xml:space="preserve"> </v>
      </c>
      <c r="AO30" s="113" t="str">
        <f>IF(N29+O29+P29+Q29+R29+S29=C29," ","GRESEALA")</f>
        <v xml:space="preserve"> </v>
      </c>
      <c r="AP30" s="113" t="str">
        <f>IF(T29+U29+V29=C29," ","GRESEALA")</f>
        <v xml:space="preserve"> </v>
      </c>
      <c r="AQ30" s="113" t="str">
        <f>IF(W29+Y29+AA29+AB29+AC29+AD29+AE29+AF29+AG29+AH29+AI29+AJ29&gt;=C29," ","GRESEALA")</f>
        <v xml:space="preserve"> </v>
      </c>
      <c r="AR30" s="113" t="str">
        <f>IF(AJ29&lt;=C29," ","GRESEALA")</f>
        <v xml:space="preserve"> </v>
      </c>
      <c r="AS30" s="113" t="str">
        <f>IF(G29&lt;=F29," ","GRESEALA")</f>
        <v xml:space="preserve"> </v>
      </c>
      <c r="AT30" s="113" t="str">
        <f>IF(D33+D34=D32," ","GRESEALA")</f>
        <v xml:space="preserve"> </v>
      </c>
      <c r="AU30" s="113" t="str">
        <f t="shared" ref="AU30:BB30" si="16">IF(E33+E34=E32," ","GRESEALA")</f>
        <v xml:space="preserve"> </v>
      </c>
      <c r="AV30" s="113" t="str">
        <f t="shared" si="16"/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</row>
    <row r="31" spans="1:61" ht="37.5" x14ac:dyDescent="0.35">
      <c r="A31" s="33" t="s">
        <v>81</v>
      </c>
      <c r="B31" s="36" t="s">
        <v>82</v>
      </c>
      <c r="C31" s="32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13" t="str">
        <f>IF(M33+M34=M32," ","GRESEALA")</f>
        <v xml:space="preserve"> </v>
      </c>
      <c r="AM31" s="113" t="str">
        <f t="shared" ref="AM31:BB31" si="17">IF(N33+N34=N32," ","GRESEALA")</f>
        <v xml:space="preserve"> </v>
      </c>
      <c r="AN31" s="113" t="str">
        <f t="shared" si="17"/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</row>
    <row r="32" spans="1:61" ht="75" x14ac:dyDescent="0.3">
      <c r="A32" s="34" t="s">
        <v>83</v>
      </c>
      <c r="B32" s="35" t="s">
        <v>145</v>
      </c>
      <c r="C32" s="30">
        <v>0</v>
      </c>
      <c r="D32" s="109">
        <v>0</v>
      </c>
      <c r="E32" s="109">
        <v>0</v>
      </c>
      <c r="F32" s="115">
        <v>0</v>
      </c>
      <c r="G32" s="115">
        <v>0</v>
      </c>
      <c r="H32" s="115">
        <v>0</v>
      </c>
      <c r="I32" s="115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13" t="str">
        <f>IF(AD33+AD34=AD32," ","GRESEALA")</f>
        <v xml:space="preserve"> </v>
      </c>
      <c r="AM32" s="113" t="str">
        <f t="shared" ref="AM32:AR32" si="18">IF(AE33+AE34=AE32," ","GRESEALA")</f>
        <v xml:space="preserve"> </v>
      </c>
      <c r="AN32" s="113" t="str">
        <f t="shared" si="18"/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>IF(D32+E32=C32," ","GRESEALA")</f>
        <v xml:space="preserve"> </v>
      </c>
      <c r="AT32" s="113" t="str">
        <f>IF(F32+H32+I32+J32=C32," ","GRESEALA")</f>
        <v xml:space="preserve"> </v>
      </c>
      <c r="AU32" s="113" t="str">
        <f>IF(L32+M32=C32," ","GRESEALA")</f>
        <v xml:space="preserve"> </v>
      </c>
      <c r="AV32" s="113" t="str">
        <f>IF(N32+O32+P32+Q32+R32+S32=C32," ","GRESEALA")</f>
        <v xml:space="preserve"> </v>
      </c>
      <c r="AW32" s="113" t="str">
        <f>IF(T32+U32+V32=C32," ","GRESEALA")</f>
        <v xml:space="preserve"> </v>
      </c>
      <c r="AX32" s="113" t="str">
        <f>IF(W32+Y32+AA32+AB32+AC32+AD32+AE32+AF32+AG32+AH32+AI32+AJ32&gt;=C32," ","GRESEALA")</f>
        <v xml:space="preserve"> </v>
      </c>
      <c r="AY32" s="113" t="str">
        <f>IF(AJ32&lt;=C32," ","GRESEALA")</f>
        <v xml:space="preserve"> </v>
      </c>
      <c r="AZ32" s="113" t="str">
        <f>IF(G32&gt;=F32," ","GRESEALA")</f>
        <v xml:space="preserve"> </v>
      </c>
      <c r="BA32" s="113" t="str">
        <f>IF(D36+E36=C36," ","GRESEALA")</f>
        <v xml:space="preserve"> </v>
      </c>
      <c r="BB32" s="113" t="str">
        <f>IF(F36+H36+I36+J36=C36," ","GRESEALA")</f>
        <v xml:space="preserve"> </v>
      </c>
    </row>
    <row r="33" spans="1:61" ht="37.5" x14ac:dyDescent="0.35">
      <c r="A33" s="33" t="s">
        <v>84</v>
      </c>
      <c r="B33" s="36" t="s">
        <v>146</v>
      </c>
      <c r="C33" s="32">
        <v>0</v>
      </c>
      <c r="D33" s="108">
        <v>0</v>
      </c>
      <c r="E33" s="108">
        <v>0</v>
      </c>
      <c r="F33" s="110">
        <v>0</v>
      </c>
      <c r="G33" s="110">
        <v>0</v>
      </c>
      <c r="H33" s="110">
        <v>0</v>
      </c>
      <c r="I33" s="110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13" t="str">
        <f>IF(L36+M36=C36," ","GRESEALA")</f>
        <v xml:space="preserve"> </v>
      </c>
      <c r="AM33" s="113" t="str">
        <f>IF(N36+O36+P36+Q36+R36+S36=C36," ","GRESEALA")</f>
        <v xml:space="preserve"> </v>
      </c>
      <c r="AN33" s="113" t="str">
        <f>IF(T36+U36+V36=C36," ","GRESEALA")</f>
        <v xml:space="preserve"> </v>
      </c>
      <c r="AO33" s="113" t="str">
        <f>IF(W36+Y36+AA36+AB36+AC36+AD36+AE36+AF36+AG36+AH36+AI36+AJ36&gt;=C36," ","GRESEALA")</f>
        <v xml:space="preserve"> </v>
      </c>
      <c r="AP33" s="113" t="str">
        <f>IF(AJ36&lt;=C36," ","GRESEALA")</f>
        <v xml:space="preserve"> </v>
      </c>
      <c r="AQ33" s="113" t="str">
        <f>IF(G36&lt;=F36," ","GRESEALA")</f>
        <v xml:space="preserve"> </v>
      </c>
      <c r="AR33" s="113" t="str">
        <f>IF(D39+D40=D38," ","GRESEALA")</f>
        <v xml:space="preserve"> </v>
      </c>
      <c r="AS33" s="113" t="str">
        <f t="shared" ref="AS33:BB33" si="19">IF(E39+E40=E38," ","GRESEALA")</f>
        <v xml:space="preserve"> </v>
      </c>
      <c r="AT33" s="113" t="str">
        <f t="shared" si="19"/>
        <v xml:space="preserve"> </v>
      </c>
      <c r="AU33" s="113" t="str">
        <f>IF(G39+G40=G38," ","GRESEALA")</f>
        <v xml:space="preserve"> </v>
      </c>
      <c r="AV33" s="113" t="str">
        <f t="shared" si="19"/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</row>
    <row r="34" spans="1:61" ht="37.5" x14ac:dyDescent="0.35">
      <c r="A34" s="33" t="s">
        <v>85</v>
      </c>
      <c r="B34" s="36" t="s">
        <v>147</v>
      </c>
      <c r="C34" s="32">
        <v>0</v>
      </c>
      <c r="D34" s="108">
        <v>0</v>
      </c>
      <c r="E34" s="108">
        <v>0</v>
      </c>
      <c r="F34" s="110">
        <v>0</v>
      </c>
      <c r="G34" s="110">
        <v>0</v>
      </c>
      <c r="H34" s="110">
        <v>0</v>
      </c>
      <c r="I34" s="110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13" t="str">
        <f>IF(O39+O40=O38," ","GRESEALA")</f>
        <v xml:space="preserve"> </v>
      </c>
      <c r="AM34" s="113" t="str">
        <f t="shared" ref="AM34:BB34" si="20">IF(P39+P40=P38," ","GRESEALA")</f>
        <v xml:space="preserve"> </v>
      </c>
      <c r="AN34" s="113" t="str">
        <f t="shared" si="20"/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</row>
    <row r="35" spans="1:61" ht="21" x14ac:dyDescent="0.35">
      <c r="A35" s="33" t="s">
        <v>86</v>
      </c>
      <c r="B35" s="36" t="s">
        <v>87</v>
      </c>
      <c r="C35" s="32">
        <v>10108</v>
      </c>
      <c r="D35" s="108">
        <v>6701</v>
      </c>
      <c r="E35" s="108">
        <v>3407</v>
      </c>
      <c r="F35" s="108">
        <v>956</v>
      </c>
      <c r="G35" s="108">
        <v>58</v>
      </c>
      <c r="H35" s="108">
        <v>3352</v>
      </c>
      <c r="I35" s="108">
        <v>3885</v>
      </c>
      <c r="J35" s="108">
        <v>1915</v>
      </c>
      <c r="K35" s="108">
        <v>307</v>
      </c>
      <c r="L35" s="108">
        <v>4764</v>
      </c>
      <c r="M35" s="108">
        <v>5344</v>
      </c>
      <c r="N35" s="108">
        <v>121</v>
      </c>
      <c r="O35" s="108">
        <v>3364</v>
      </c>
      <c r="P35" s="108">
        <v>2997</v>
      </c>
      <c r="Q35" s="108">
        <v>2965</v>
      </c>
      <c r="R35" s="108">
        <v>256</v>
      </c>
      <c r="S35" s="108">
        <v>405</v>
      </c>
      <c r="T35" s="108">
        <v>6857</v>
      </c>
      <c r="U35" s="108">
        <v>3251</v>
      </c>
      <c r="V35" s="108">
        <v>0</v>
      </c>
      <c r="W35" s="108">
        <v>6</v>
      </c>
      <c r="X35" s="108">
        <v>2</v>
      </c>
      <c r="Y35" s="108">
        <v>15</v>
      </c>
      <c r="Z35" s="108">
        <v>12</v>
      </c>
      <c r="AA35" s="108">
        <v>0</v>
      </c>
      <c r="AB35" s="108">
        <v>58</v>
      </c>
      <c r="AC35" s="108">
        <v>0</v>
      </c>
      <c r="AD35" s="108">
        <v>0</v>
      </c>
      <c r="AE35" s="108">
        <v>0</v>
      </c>
      <c r="AF35" s="108">
        <v>1</v>
      </c>
      <c r="AG35" s="108">
        <v>0</v>
      </c>
      <c r="AH35" s="108">
        <v>0</v>
      </c>
      <c r="AI35" s="108">
        <v>0</v>
      </c>
      <c r="AJ35" s="108">
        <v>10040</v>
      </c>
      <c r="AK35" s="108">
        <v>21</v>
      </c>
      <c r="AL35" s="113" t="str">
        <f>IF(AF39+AF40=AF38," ","GRESEALA")</f>
        <v xml:space="preserve"> 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IF(D38+E38=C38," ","GRESEALA")</f>
        <v xml:space="preserve"> </v>
      </c>
      <c r="AR35" s="113" t="str">
        <f>IF(F38+H38+I38+J38=C38," ","GRESEALA")</f>
        <v xml:space="preserve"> </v>
      </c>
      <c r="AS35" s="113" t="str">
        <f>IF(L38+M38=C38," ","GRESEALA")</f>
        <v xml:space="preserve"> </v>
      </c>
      <c r="AT35" s="113" t="str">
        <f>IF(N38+O38+P38+Q38+R38+S38=C38," ","GRESEALA")</f>
        <v xml:space="preserve"> </v>
      </c>
      <c r="AU35" s="113" t="str">
        <f>IF(T38+U38+V38=C38," ","GRESEALA")</f>
        <v xml:space="preserve"> </v>
      </c>
      <c r="AV35" s="113" t="str">
        <f>IF(W38+Y38+AA38+AB38+AC38+AD38+AE38+AF38+AG38+AH38+AI38+AJ38&gt;=C38," ","GRESEALA")</f>
        <v xml:space="preserve"> </v>
      </c>
      <c r="AW35" s="113" t="str">
        <f>IF(AJ38&lt;=C38," ","GRESEALA")</f>
        <v xml:space="preserve"> </v>
      </c>
      <c r="AX35" s="113" t="str">
        <f>IF(G38&lt;=F38," ","GRESEALA")</f>
        <v xml:space="preserve"> </v>
      </c>
      <c r="AY35" s="113" t="str">
        <f>IF(D37+E37=C37," ","GRESEALA")</f>
        <v xml:space="preserve"> </v>
      </c>
      <c r="AZ35" s="113" t="str">
        <f>IF(F37+H37+I37+J37=C37," ","GRESEALA")</f>
        <v xml:space="preserve"> </v>
      </c>
      <c r="BA35" s="113" t="str">
        <f>IF(L37+M37=C37," ","GRESEALA")</f>
        <v xml:space="preserve"> </v>
      </c>
      <c r="BB35" s="113" t="str">
        <f>IF(N37+O37+P37+Q37+R37+S37=C37," ","GRESEALA")</f>
        <v xml:space="preserve"> </v>
      </c>
      <c r="BC35" s="4"/>
    </row>
    <row r="36" spans="1:61" ht="39" x14ac:dyDescent="0.35">
      <c r="A36" s="28" t="s">
        <v>88</v>
      </c>
      <c r="B36" s="29" t="s">
        <v>95</v>
      </c>
      <c r="C36" s="29">
        <v>12853</v>
      </c>
      <c r="D36" s="25">
        <v>8123</v>
      </c>
      <c r="E36" s="25">
        <v>4730</v>
      </c>
      <c r="F36" s="25">
        <v>2226</v>
      </c>
      <c r="G36" s="25">
        <v>65</v>
      </c>
      <c r="H36" s="25">
        <v>3847</v>
      </c>
      <c r="I36" s="25">
        <v>3917</v>
      </c>
      <c r="J36" s="25">
        <v>2863</v>
      </c>
      <c r="K36" s="25">
        <v>453</v>
      </c>
      <c r="L36" s="25">
        <v>6025</v>
      </c>
      <c r="M36" s="25">
        <v>6828</v>
      </c>
      <c r="N36" s="25">
        <v>213</v>
      </c>
      <c r="O36" s="25">
        <v>4487</v>
      </c>
      <c r="P36" s="25">
        <v>3132</v>
      </c>
      <c r="Q36" s="25">
        <v>3301</v>
      </c>
      <c r="R36" s="25">
        <v>498</v>
      </c>
      <c r="S36" s="25">
        <v>1222</v>
      </c>
      <c r="T36" s="25">
        <v>8018</v>
      </c>
      <c r="U36" s="25">
        <v>4835</v>
      </c>
      <c r="V36" s="25">
        <v>0</v>
      </c>
      <c r="W36" s="25">
        <v>38</v>
      </c>
      <c r="X36" s="25">
        <v>21</v>
      </c>
      <c r="Y36" s="25">
        <v>88</v>
      </c>
      <c r="Z36" s="25">
        <v>43</v>
      </c>
      <c r="AA36" s="25">
        <v>2</v>
      </c>
      <c r="AB36" s="25">
        <v>164</v>
      </c>
      <c r="AC36" s="25">
        <v>1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12613</v>
      </c>
      <c r="AK36" s="25">
        <v>120</v>
      </c>
      <c r="AL36" s="113" t="str">
        <f>IF(T37+U37+V37=C37," ","GRESEALA")</f>
        <v xml:space="preserve"> </v>
      </c>
      <c r="AM36" s="113" t="str">
        <f>IF(W37+Y37+AA37+AB37+AC37+AD37+AE37+AF37+AG37+AH37+AI37+AJ37&gt;=C37," ","GRESEALA")</f>
        <v xml:space="preserve"> </v>
      </c>
      <c r="AN36" s="113" t="str">
        <f>IF(AJ37&lt;=C37," ","GRESEALA")</f>
        <v xml:space="preserve"> </v>
      </c>
      <c r="AO36" s="113" t="str">
        <f>IF(G37&lt;=F37," ","GRESEALA")</f>
        <v xml:space="preserve"> </v>
      </c>
      <c r="AP36" s="113" t="str">
        <f>IF(D41+E41=C41," ","GRESEALA")</f>
        <v xml:space="preserve"> </v>
      </c>
      <c r="AQ36" s="113" t="str">
        <f>IF(F41+H41+I41+J41=C41," ","GRESEALA")</f>
        <v xml:space="preserve"> </v>
      </c>
      <c r="AR36" s="113" t="str">
        <f>IF(L41+M41=C41," ","GRESEALA")</f>
        <v xml:space="preserve"> </v>
      </c>
      <c r="AS36" s="113" t="str">
        <f>IF(N41+O41+P41+Q41+R41+S41=C41," ","GRESEALA")</f>
        <v xml:space="preserve"> </v>
      </c>
      <c r="AT36" s="113" t="str">
        <f>IF(T41+U41+V41=C41," ","GRESEALA")</f>
        <v xml:space="preserve"> </v>
      </c>
      <c r="AU36" s="113" t="str">
        <f>IF(W41+Y41+AA41+AB41+AC41+AD41+AE41+AF41+AG41+AH41+AI41+AJ41&gt;=C41," ","GRESEALA")</f>
        <v xml:space="preserve"> </v>
      </c>
      <c r="AV36" s="113" t="str">
        <f>IF(AJ41&lt;=C41," ","GRESEALA")</f>
        <v xml:space="preserve"> </v>
      </c>
      <c r="AW36" s="113" t="str">
        <f>IF(G41&lt;=F41," ","GRESEALA")</f>
        <v xml:space="preserve"> </v>
      </c>
      <c r="AX36" s="113" t="str">
        <f>IF(D43+D44=D42,"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</row>
    <row r="37" spans="1:61" x14ac:dyDescent="0.35">
      <c r="A37" s="15">
        <v>2</v>
      </c>
      <c r="B37" s="90" t="s">
        <v>104</v>
      </c>
      <c r="C37" s="105">
        <v>546</v>
      </c>
      <c r="D37" s="108">
        <v>371</v>
      </c>
      <c r="E37" s="108">
        <v>175</v>
      </c>
      <c r="F37" s="108">
        <v>45</v>
      </c>
      <c r="G37" s="108">
        <v>0</v>
      </c>
      <c r="H37" s="108">
        <v>262</v>
      </c>
      <c r="I37" s="108">
        <v>211</v>
      </c>
      <c r="J37" s="108">
        <v>28</v>
      </c>
      <c r="K37" s="108">
        <v>0</v>
      </c>
      <c r="L37" s="108">
        <v>320</v>
      </c>
      <c r="M37" s="108">
        <v>226</v>
      </c>
      <c r="N37" s="108">
        <v>0</v>
      </c>
      <c r="O37" s="108">
        <v>10</v>
      </c>
      <c r="P37" s="108">
        <v>146</v>
      </c>
      <c r="Q37" s="108">
        <v>345</v>
      </c>
      <c r="R37" s="108">
        <v>20</v>
      </c>
      <c r="S37" s="108">
        <v>25</v>
      </c>
      <c r="T37" s="108">
        <v>322</v>
      </c>
      <c r="U37" s="108">
        <v>224</v>
      </c>
      <c r="V37" s="110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546</v>
      </c>
      <c r="AK37" s="108">
        <v>0</v>
      </c>
      <c r="AL37" s="113" t="str">
        <f>IF(I43+I44=I42," ","GRESEALA")</f>
        <v xml:space="preserve"> </v>
      </c>
      <c r="AM37" s="113" t="str">
        <f t="shared" ref="AM37:BB37" si="21">IF(J43+J44=J42," ","GRESEALA")</f>
        <v xml:space="preserve"> </v>
      </c>
      <c r="AN37" s="113" t="str">
        <f t="shared" si="21"/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D37" s="49"/>
      <c r="BE37" s="49"/>
      <c r="BF37" s="49"/>
      <c r="BG37" s="49"/>
      <c r="BH37" s="49"/>
      <c r="BI37" s="49"/>
    </row>
    <row r="38" spans="1:61" ht="60.75" x14ac:dyDescent="0.2">
      <c r="A38" s="12">
        <v>3</v>
      </c>
      <c r="B38" s="91" t="s">
        <v>105</v>
      </c>
      <c r="C38" s="91">
        <v>657</v>
      </c>
      <c r="D38" s="111">
        <v>448</v>
      </c>
      <c r="E38" s="111">
        <v>209</v>
      </c>
      <c r="F38" s="111">
        <v>21</v>
      </c>
      <c r="G38" s="111">
        <v>0</v>
      </c>
      <c r="H38" s="111">
        <v>151</v>
      </c>
      <c r="I38" s="111">
        <v>261</v>
      </c>
      <c r="J38" s="111">
        <v>224</v>
      </c>
      <c r="K38" s="111">
        <v>53</v>
      </c>
      <c r="L38" s="111">
        <v>314</v>
      </c>
      <c r="M38" s="111">
        <v>343</v>
      </c>
      <c r="N38" s="111">
        <v>0</v>
      </c>
      <c r="O38" s="111">
        <v>170</v>
      </c>
      <c r="P38" s="111">
        <v>256</v>
      </c>
      <c r="Q38" s="111">
        <v>176</v>
      </c>
      <c r="R38" s="111">
        <v>25</v>
      </c>
      <c r="S38" s="111">
        <v>30</v>
      </c>
      <c r="T38" s="111">
        <v>0</v>
      </c>
      <c r="U38" s="111">
        <v>657</v>
      </c>
      <c r="V38" s="128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>
        <v>0</v>
      </c>
      <c r="AH38" s="111">
        <v>0</v>
      </c>
      <c r="AI38" s="111">
        <v>0</v>
      </c>
      <c r="AJ38" s="111">
        <v>657</v>
      </c>
      <c r="AK38" s="111">
        <v>0</v>
      </c>
      <c r="AL38" s="113" t="str">
        <f>IF(J43+J44=J42," ","GRESEALA")</f>
        <v xml:space="preserve"> </v>
      </c>
      <c r="AM38" s="113" t="str">
        <f t="shared" ref="AM38:BB38" si="22">IF(K43+K44=K42," ","GRESEALA")</f>
        <v xml:space="preserve"> </v>
      </c>
      <c r="AN38" s="113" t="str">
        <f t="shared" si="22"/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D38" s="49"/>
      <c r="BE38" s="49"/>
      <c r="BF38" s="49"/>
      <c r="BG38" s="49"/>
      <c r="BH38" s="49"/>
      <c r="BI38" s="49"/>
    </row>
    <row r="39" spans="1:61" ht="40.5" x14ac:dyDescent="0.35">
      <c r="A39" s="125" t="s">
        <v>106</v>
      </c>
      <c r="B39" s="130" t="s">
        <v>107</v>
      </c>
      <c r="C39" s="126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13" t="str">
        <f>IF(AA43+AA44=AA42," ","GRESEALA")</f>
        <v xml:space="preserve"> </v>
      </c>
      <c r="AM39" s="113" t="str">
        <f t="shared" ref="AM39:AU39" si="23">IF(AB43+AB44=AB42," ","GRESEALA")</f>
        <v xml:space="preserve"> </v>
      </c>
      <c r="AN39" s="113" t="str">
        <f t="shared" si="23"/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>IF(D42+E42=C42," ","GRESEALA")</f>
        <v xml:space="preserve"> </v>
      </c>
      <c r="AW39" s="113" t="str">
        <f>IF(F42+H42+I42+J42=C42," ","GRESEALA")</f>
        <v xml:space="preserve"> </v>
      </c>
      <c r="AX39" s="113" t="str">
        <f>IF(L42+M42=C42," ","GRESEALA")</f>
        <v xml:space="preserve"> </v>
      </c>
      <c r="AY39" s="113" t="str">
        <f>IF(N42+O42+P42+Q42+R42+S42=C42," ","GRESEALA")</f>
        <v xml:space="preserve"> </v>
      </c>
      <c r="AZ39" s="113" t="str">
        <f>IF(T42+U42+V42=C42," ","GRESEALA")</f>
        <v xml:space="preserve"> </v>
      </c>
      <c r="BA39" s="113" t="str">
        <f>IF(W42+Y42+AA42+AB42+AC42+AD42+AE42+AF42+AG42+AH42+AI42+AJ42&gt;=C42," ","GRESEALA")</f>
        <v xml:space="preserve"> </v>
      </c>
      <c r="BB39" s="113" t="str">
        <f>IF(AJ42&lt;=C42," ","GRESEALA")</f>
        <v xml:space="preserve"> </v>
      </c>
      <c r="BC39" s="113" t="str">
        <f>IF(G42&lt;=F42," ","GRESEALA")</f>
        <v xml:space="preserve"> </v>
      </c>
    </row>
    <row r="40" spans="1:61" ht="40.5" x14ac:dyDescent="0.35">
      <c r="A40" s="15" t="s">
        <v>108</v>
      </c>
      <c r="B40" s="92" t="s">
        <v>109</v>
      </c>
      <c r="C40" s="64">
        <v>657</v>
      </c>
      <c r="D40" s="108">
        <v>448</v>
      </c>
      <c r="E40" s="108">
        <v>209</v>
      </c>
      <c r="F40" s="108">
        <v>21</v>
      </c>
      <c r="G40" s="108">
        <v>0</v>
      </c>
      <c r="H40" s="108">
        <v>151</v>
      </c>
      <c r="I40" s="108">
        <v>261</v>
      </c>
      <c r="J40" s="108">
        <v>224</v>
      </c>
      <c r="K40" s="108">
        <v>53</v>
      </c>
      <c r="L40" s="108">
        <v>314</v>
      </c>
      <c r="M40" s="108">
        <v>343</v>
      </c>
      <c r="N40" s="108">
        <v>0</v>
      </c>
      <c r="O40" s="108">
        <v>170</v>
      </c>
      <c r="P40" s="108">
        <v>256</v>
      </c>
      <c r="Q40" s="108">
        <v>176</v>
      </c>
      <c r="R40" s="108">
        <v>25</v>
      </c>
      <c r="S40" s="108">
        <v>30</v>
      </c>
      <c r="T40" s="110">
        <v>0</v>
      </c>
      <c r="U40" s="108">
        <v>657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657</v>
      </c>
      <c r="AK40" s="108">
        <v>0</v>
      </c>
      <c r="AL40" s="113" t="str">
        <f>IF(AJ13&lt;=C13," ","GRESEALA")</f>
        <v xml:space="preserve"> </v>
      </c>
      <c r="AM40" s="113" t="str">
        <f>IF(AJ14&lt;=C14," ","GRESEALA")</f>
        <v xml:space="preserve"> </v>
      </c>
      <c r="AN40" s="113" t="str">
        <f>IF(AJ15&lt;=C15," ","GRESEALA")</f>
        <v xml:space="preserve"> </v>
      </c>
      <c r="AO40" s="113" t="str">
        <f>IF(AJ16&lt;=C16," ","GRESEALA")</f>
        <v xml:space="preserve"> </v>
      </c>
      <c r="AP40" s="113" t="str">
        <f>IF(AJ17&lt;=C17," ","GRESEALA")</f>
        <v xml:space="preserve"> </v>
      </c>
      <c r="AQ40" s="113" t="str">
        <f>IF(AJ18&lt;=C18," ","GRESEALA")</f>
        <v xml:space="preserve"> </v>
      </c>
      <c r="AR40" s="113" t="str">
        <f>IF(AJ19&lt;=C19," ","GRESEALA")</f>
        <v xml:space="preserve"> </v>
      </c>
      <c r="AS40" s="113" t="str">
        <f>IF(AJ20&lt;=C20," ","GRESEALA")</f>
        <v xml:space="preserve"> </v>
      </c>
      <c r="AT40" s="113" t="str">
        <f>IF(AJ21&lt;=C21," ","GRESEALA")</f>
        <v xml:space="preserve"> </v>
      </c>
      <c r="AU40" s="113" t="str">
        <f>IF(AJ22&lt;=C22," ","GRESEALA")</f>
        <v xml:space="preserve"> </v>
      </c>
      <c r="AV40" s="113" t="str">
        <f>IF(AJ23&lt;=C23," ","GRESEALA")</f>
        <v xml:space="preserve"> </v>
      </c>
      <c r="AW40" s="113" t="str">
        <f>IF(AJ24&lt;=C24," ","GRESEALA")</f>
        <v xml:space="preserve"> </v>
      </c>
      <c r="AX40" s="113" t="str">
        <f>IF(AJ25&lt;=C25," ","GRESEALA")</f>
        <v xml:space="preserve"> </v>
      </c>
      <c r="AY40" s="113" t="str">
        <f>IF(AJ26&lt;=C26," ","GRESEALA")</f>
        <v xml:space="preserve"> </v>
      </c>
      <c r="AZ40" s="113" t="str">
        <f>IF(AJ27&lt;=C27," ","GRESEALA")</f>
        <v xml:space="preserve"> </v>
      </c>
      <c r="BA40" s="113" t="str">
        <f>IF(AJ28&lt;=C28," ","GRESEALA")</f>
        <v xml:space="preserve"> </v>
      </c>
      <c r="BB40" s="113" t="str">
        <f>IF(AJ29&lt;=C29," ","GRESEALA")</f>
        <v xml:space="preserve"> </v>
      </c>
    </row>
    <row r="41" spans="1:61" ht="40.5" x14ac:dyDescent="0.35">
      <c r="A41" s="15">
        <v>4</v>
      </c>
      <c r="B41" s="120" t="s">
        <v>110</v>
      </c>
      <c r="C41" s="64">
        <v>238</v>
      </c>
      <c r="D41" s="108">
        <v>173</v>
      </c>
      <c r="E41" s="108">
        <v>65</v>
      </c>
      <c r="F41" s="108">
        <v>9</v>
      </c>
      <c r="G41" s="108">
        <v>0</v>
      </c>
      <c r="H41" s="108">
        <v>81</v>
      </c>
      <c r="I41" s="108">
        <v>82</v>
      </c>
      <c r="J41" s="108">
        <v>66</v>
      </c>
      <c r="K41" s="108">
        <v>20</v>
      </c>
      <c r="L41" s="108">
        <v>94</v>
      </c>
      <c r="M41" s="108">
        <v>144</v>
      </c>
      <c r="N41" s="108">
        <v>1</v>
      </c>
      <c r="O41" s="108">
        <v>26</v>
      </c>
      <c r="P41" s="108">
        <v>93</v>
      </c>
      <c r="Q41" s="108">
        <v>85</v>
      </c>
      <c r="R41" s="108">
        <v>17</v>
      </c>
      <c r="S41" s="108">
        <v>16</v>
      </c>
      <c r="T41" s="108">
        <v>238</v>
      </c>
      <c r="U41" s="110">
        <v>0</v>
      </c>
      <c r="V41" s="110">
        <v>0</v>
      </c>
      <c r="W41" s="108">
        <v>0</v>
      </c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>
        <v>238</v>
      </c>
      <c r="AK41" s="108">
        <v>1</v>
      </c>
      <c r="AL41" s="113" t="str">
        <f>IF(AJ30&lt;=C30," ","GRESEALA")</f>
        <v xml:space="preserve"> </v>
      </c>
      <c r="AM41" s="113" t="str">
        <f>IF(AJ31&lt;=C31," ","GRESEALA")</f>
        <v xml:space="preserve"> </v>
      </c>
      <c r="AN41" s="113" t="str">
        <f>IF(AJ32&lt;=C32," ","GRESEALA")</f>
        <v xml:space="preserve"> </v>
      </c>
      <c r="AO41" s="113" t="str">
        <f>IF(AJ33&lt;=C33," ","GRESEALA")</f>
        <v xml:space="preserve"> </v>
      </c>
      <c r="AP41" s="113" t="str">
        <f>IF(AJ34&lt;=C34," ","GRESEALA")</f>
        <v xml:space="preserve"> </v>
      </c>
      <c r="AQ41" s="113" t="str">
        <f>IF(AJ35&lt;=C35," ","GRESEALA")</f>
        <v xml:space="preserve"> </v>
      </c>
      <c r="AR41" s="113" t="str">
        <f>IF(AJ36&lt;=C36," ","GRESEALA")</f>
        <v xml:space="preserve"> </v>
      </c>
      <c r="AS41" s="113" t="str">
        <f>IF(AJ37&lt;=C37," ","GRESEALA")</f>
        <v xml:space="preserve"> </v>
      </c>
      <c r="AT41" s="113" t="str">
        <f>IF(AJ38&lt;=C38," ","GRESEALA")</f>
        <v xml:space="preserve"> </v>
      </c>
      <c r="AU41" s="113" t="str">
        <f>IF(AJ39&lt;=C39," ","GRESEALA")</f>
        <v xml:space="preserve"> </v>
      </c>
      <c r="AV41" s="113" t="str">
        <f>IF(AJ40&lt;=C40," ","GRESEALA")</f>
        <v xml:space="preserve"> </v>
      </c>
      <c r="AW41" s="113" t="str">
        <f>IF(AJ41&lt;=C41," ","GRESEALA")</f>
        <v xml:space="preserve"> </v>
      </c>
      <c r="AX41" s="113" t="str">
        <f>IF(AJ42&lt;=C42," ","GRESEALA")</f>
        <v xml:space="preserve"> </v>
      </c>
      <c r="AY41" s="113" t="str">
        <f>IF(AJ43&lt;=C43," ","GRESEALA")</f>
        <v xml:space="preserve"> </v>
      </c>
      <c r="AZ41" s="113" t="str">
        <f>IF(AJ44&lt;=C44," ","GRESEALA")</f>
        <v xml:space="preserve"> </v>
      </c>
      <c r="BA41" s="113" t="str">
        <f>IF(AJ45&lt;=C45," ","GRESEALA")</f>
        <v xml:space="preserve"> </v>
      </c>
      <c r="BB41" s="113" t="str">
        <f>IF(AJ46&lt;=C46," ","GRESEALA")</f>
        <v xml:space="preserve"> </v>
      </c>
    </row>
    <row r="42" spans="1:61" ht="101.25" x14ac:dyDescent="0.2">
      <c r="A42" s="12">
        <v>5</v>
      </c>
      <c r="B42" s="91" t="s">
        <v>111</v>
      </c>
      <c r="C42" s="91">
        <v>568</v>
      </c>
      <c r="D42" s="111">
        <v>398</v>
      </c>
      <c r="E42" s="111">
        <v>170</v>
      </c>
      <c r="F42" s="111">
        <v>0</v>
      </c>
      <c r="G42" s="111">
        <v>0</v>
      </c>
      <c r="H42" s="111">
        <v>7</v>
      </c>
      <c r="I42" s="111">
        <v>13</v>
      </c>
      <c r="J42" s="111">
        <v>548</v>
      </c>
      <c r="K42" s="111">
        <v>0</v>
      </c>
      <c r="L42" s="111">
        <v>322</v>
      </c>
      <c r="M42" s="111">
        <v>246</v>
      </c>
      <c r="N42" s="111">
        <v>0</v>
      </c>
      <c r="O42" s="111">
        <v>82</v>
      </c>
      <c r="P42" s="111">
        <v>290</v>
      </c>
      <c r="Q42" s="111">
        <v>195</v>
      </c>
      <c r="R42" s="111">
        <v>1</v>
      </c>
      <c r="S42" s="111">
        <v>0</v>
      </c>
      <c r="T42" s="111">
        <v>423</v>
      </c>
      <c r="U42" s="111">
        <v>145</v>
      </c>
      <c r="V42" s="128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568</v>
      </c>
      <c r="AK42" s="111">
        <v>0</v>
      </c>
      <c r="AL42" s="113" t="str">
        <f>IF(AJ47&lt;=C47," ","GRESEALA")</f>
        <v xml:space="preserve"> </v>
      </c>
      <c r="AM42" s="113" t="str">
        <f>IF(AJ48&lt;=C48," ","GRESEALA")</f>
        <v xml:space="preserve"> </v>
      </c>
      <c r="AN42" s="113" t="str">
        <f>IF(AJ49&lt;=C49," ","GRESEALA")</f>
        <v xml:space="preserve"> </v>
      </c>
      <c r="AO42" s="113" t="str">
        <f>IF(AJ50&lt;=C50," ","GRESEALA")</f>
        <v xml:space="preserve"> </v>
      </c>
      <c r="AP42" s="113" t="str">
        <f>IF(AJ51&lt;=C51," ","GRESEALA")</f>
        <v xml:space="preserve"> </v>
      </c>
      <c r="AQ42" s="113" t="str">
        <f>IF(AJ52&lt;=C52," ","GRESEALA")</f>
        <v xml:space="preserve"> </v>
      </c>
      <c r="AR42" s="113" t="str">
        <f>IF(AJ53&lt;=C53," ","GRESEALA")</f>
        <v xml:space="preserve"> </v>
      </c>
      <c r="AS42" s="113" t="str">
        <f>IF(AJ54&lt;=C54," ","GRESEALA")</f>
        <v xml:space="preserve"> </v>
      </c>
      <c r="AT42" s="113" t="str">
        <f>IF(AJ55&lt;=C55," ","GRESEALA")</f>
        <v xml:space="preserve"> </v>
      </c>
      <c r="AU42" s="113" t="str">
        <f>IF(AJ56&lt;=C56," ","GRESEALA")</f>
        <v xml:space="preserve"> </v>
      </c>
      <c r="AV42" s="113" t="str">
        <f>IF(AJ57&lt;=C57," ","GRESEALA")</f>
        <v xml:space="preserve"> </v>
      </c>
      <c r="AW42" s="113" t="str">
        <f>IF(AJ58&lt;=C58," ","GRESEALA")</f>
        <v xml:space="preserve"> </v>
      </c>
      <c r="AX42" s="113" t="str">
        <f>IF(AJ59&lt;=C59," ","GRESEALA")</f>
        <v xml:space="preserve"> </v>
      </c>
      <c r="AY42" s="113" t="str">
        <f>IF(AJ60&lt;=C60," ","GRESEALA")</f>
        <v xml:space="preserve"> </v>
      </c>
      <c r="AZ42" s="113" t="str">
        <f>IF(AJ61&lt;=C61," ","GRESEALA")</f>
        <v xml:space="preserve"> </v>
      </c>
      <c r="BA42" s="113" t="str">
        <f>IF(AJ62&lt;=C62," ","GRESEALA")</f>
        <v xml:space="preserve"> </v>
      </c>
      <c r="BB42" s="113" t="str">
        <f>IF(AJ63&lt;=C63," ","GRESEALA")</f>
        <v xml:space="preserve"> </v>
      </c>
    </row>
    <row r="43" spans="1:61" ht="21" x14ac:dyDescent="0.35">
      <c r="A43" s="93" t="s">
        <v>112</v>
      </c>
      <c r="B43" s="94" t="s">
        <v>113</v>
      </c>
      <c r="C43" s="64">
        <v>546</v>
      </c>
      <c r="D43" s="108">
        <v>379</v>
      </c>
      <c r="E43" s="108">
        <v>167</v>
      </c>
      <c r="F43" s="110">
        <v>0</v>
      </c>
      <c r="G43" s="110">
        <v>0</v>
      </c>
      <c r="H43" s="110">
        <v>0</v>
      </c>
      <c r="I43" s="110">
        <v>0</v>
      </c>
      <c r="J43" s="108">
        <v>546</v>
      </c>
      <c r="K43" s="108">
        <v>0</v>
      </c>
      <c r="L43" s="108">
        <v>305</v>
      </c>
      <c r="M43" s="108">
        <v>241</v>
      </c>
      <c r="N43" s="108">
        <v>0</v>
      </c>
      <c r="O43" s="108">
        <v>82</v>
      </c>
      <c r="P43" s="108">
        <v>268</v>
      </c>
      <c r="Q43" s="108">
        <v>195</v>
      </c>
      <c r="R43" s="108">
        <v>1</v>
      </c>
      <c r="S43" s="108">
        <v>0</v>
      </c>
      <c r="T43" s="108">
        <v>401</v>
      </c>
      <c r="U43" s="108">
        <v>145</v>
      </c>
      <c r="V43" s="110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546</v>
      </c>
      <c r="AK43" s="108">
        <v>0</v>
      </c>
      <c r="AL43" s="113" t="str">
        <f>IF(AJ64&lt;=C64," ","GRESEALA")</f>
        <v xml:space="preserve"> </v>
      </c>
      <c r="AM43" s="113" t="str">
        <f>IF(AJ65&lt;=C65," ","GRESEALA")</f>
        <v xml:space="preserve"> </v>
      </c>
      <c r="AN43" s="113" t="str">
        <f>IF(AJ66&lt;=C66," ","GRESEALA")</f>
        <v xml:space="preserve"> </v>
      </c>
      <c r="AO43" s="113" t="str">
        <f>IF(AJ67&lt;=C67," ","GRESEALA")</f>
        <v xml:space="preserve"> </v>
      </c>
      <c r="AP43" s="113" t="str">
        <f>IF(D45+E45=C45," ","GRESEALA")</f>
        <v xml:space="preserve"> </v>
      </c>
      <c r="AQ43" s="113" t="str">
        <f>IF(F45+H45+I45+J45=C45," ","GRESEALA")</f>
        <v xml:space="preserve"> </v>
      </c>
      <c r="AR43" s="113" t="str">
        <f>IF(L45+M45=C45," ","GRESEALA")</f>
        <v xml:space="preserve"> </v>
      </c>
      <c r="AS43" s="113" t="str">
        <f>IF(N45+O45+P45+Q45+R45+S45=C45," ","GRESEALA")</f>
        <v xml:space="preserve"> </v>
      </c>
      <c r="AT43" s="113" t="str">
        <f>IF(T45+U45+V45=C45," ","GRESEALA")</f>
        <v xml:space="preserve"> </v>
      </c>
      <c r="AU43" s="113" t="str">
        <f>IF(W45+Y45+AA45+AB45+AC45+AD45+AE45+AF45+AG45+AH45+AI45+AJ45&gt;=C45," ","GRESEALA")</f>
        <v xml:space="preserve"> </v>
      </c>
      <c r="AV43" s="113" t="str">
        <f>IF(G45&lt;=F45," ","GRESEALA")</f>
        <v xml:space="preserve"> </v>
      </c>
      <c r="AW43" s="113" t="str">
        <f>IF(D46+E46=C46," ","GRESEALA")</f>
        <v xml:space="preserve"> </v>
      </c>
      <c r="AX43" s="113" t="str">
        <f>IF(F46+H46+I46+J46=C46," ","GRESEALA")</f>
        <v xml:space="preserve"> </v>
      </c>
      <c r="AY43" s="113" t="str">
        <f>IF(L46+M46=C46," ","GRESEALA")</f>
        <v xml:space="preserve"> </v>
      </c>
      <c r="AZ43" s="113" t="str">
        <f>IF(N46+O46+P46+Q46+R46+S46=C46," ","GRESEALA")</f>
        <v xml:space="preserve"> </v>
      </c>
      <c r="BA43" s="113" t="str">
        <f>IF(T46+U46+V46=C46," ","GRESEALA")</f>
        <v xml:space="preserve"> </v>
      </c>
      <c r="BB43" s="113" t="str">
        <f>IF(W46+Y46+AA46+AB46+AC46+AD46+AE46+AF46+AG46+AH46+AI46+AJ46&gt;=C46," ","GRESEALA")</f>
        <v xml:space="preserve"> </v>
      </c>
      <c r="BC43" s="113" t="str">
        <f>IF(G46&lt;=F46," ","GRESEALA")</f>
        <v xml:space="preserve"> </v>
      </c>
    </row>
    <row r="44" spans="1:61" ht="40.5" x14ac:dyDescent="0.35">
      <c r="A44" s="93" t="s">
        <v>114</v>
      </c>
      <c r="B44" s="94" t="s">
        <v>115</v>
      </c>
      <c r="C44" s="64">
        <v>22</v>
      </c>
      <c r="D44" s="108">
        <v>19</v>
      </c>
      <c r="E44" s="108">
        <v>3</v>
      </c>
      <c r="F44" s="108">
        <v>0</v>
      </c>
      <c r="G44" s="108">
        <v>0</v>
      </c>
      <c r="H44" s="108">
        <v>7</v>
      </c>
      <c r="I44" s="108">
        <v>13</v>
      </c>
      <c r="J44" s="108">
        <v>2</v>
      </c>
      <c r="K44" s="108">
        <v>0</v>
      </c>
      <c r="L44" s="108">
        <v>17</v>
      </c>
      <c r="M44" s="108">
        <v>5</v>
      </c>
      <c r="N44" s="108">
        <v>0</v>
      </c>
      <c r="O44" s="108">
        <v>0</v>
      </c>
      <c r="P44" s="108">
        <v>22</v>
      </c>
      <c r="Q44" s="108">
        <v>0</v>
      </c>
      <c r="R44" s="108">
        <v>0</v>
      </c>
      <c r="S44" s="108">
        <v>0</v>
      </c>
      <c r="T44" s="108">
        <v>22</v>
      </c>
      <c r="U44" s="108">
        <v>0</v>
      </c>
      <c r="V44" s="110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22</v>
      </c>
      <c r="AK44" s="108">
        <v>0</v>
      </c>
      <c r="AL44" s="113" t="str">
        <f>IF(D47+E47=C47," ","GRESEALA")</f>
        <v xml:space="preserve"> </v>
      </c>
      <c r="AM44" s="113" t="str">
        <f>IF(F47+H47+I47+J47=C47," ","GRESEALA")</f>
        <v xml:space="preserve"> </v>
      </c>
      <c r="AN44" s="113" t="str">
        <f>IF(L47+M47=C47," ","GRESEALA")</f>
        <v xml:space="preserve"> </v>
      </c>
      <c r="AO44" s="113" t="str">
        <f>IF(N47+O47+P47+Q47+R47+S47=C47," ","GRESEALA")</f>
        <v xml:space="preserve"> </v>
      </c>
      <c r="AP44" s="113" t="str">
        <f>IF(T47+U47+V47=C47," ","GRESEALA")</f>
        <v xml:space="preserve"> </v>
      </c>
      <c r="AQ44" s="113" t="str">
        <f>IF(W47+Y47+AA47+AB47+AC47+AD47+AE47+AF47+AG47+AH47+AI47+AJ47&gt;=C47," ","GRESEALA")</f>
        <v xml:space="preserve"> </v>
      </c>
      <c r="AR44" s="113" t="str">
        <f>IF(G47&lt;=F47," ","GRESEALA")</f>
        <v xml:space="preserve"> </v>
      </c>
      <c r="AS44" s="113" t="str">
        <f>IF(D49+D50+D51=D48," ","GRESEALA")</f>
        <v xml:space="preserve"> </v>
      </c>
      <c r="AT44" s="113" t="str">
        <f t="shared" ref="AT44:BB44" si="24">IF(E49+E50+E51=E48," ","GRESEALA")</f>
        <v xml:space="preserve"> </v>
      </c>
      <c r="AU44" s="113" t="str">
        <f t="shared" si="24"/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</row>
    <row r="45" spans="1:61" s="170" customFormat="1" ht="40.5" x14ac:dyDescent="0.35">
      <c r="A45" s="165">
        <v>6</v>
      </c>
      <c r="B45" s="166" t="s">
        <v>159</v>
      </c>
      <c r="C45" s="160">
        <v>31</v>
      </c>
      <c r="D45" s="167">
        <v>24</v>
      </c>
      <c r="E45" s="167">
        <v>7</v>
      </c>
      <c r="F45" s="167">
        <v>31</v>
      </c>
      <c r="G45" s="167">
        <v>31</v>
      </c>
      <c r="H45" s="167">
        <v>0</v>
      </c>
      <c r="I45" s="167">
        <v>0</v>
      </c>
      <c r="J45" s="167">
        <v>0</v>
      </c>
      <c r="K45" s="167">
        <v>0</v>
      </c>
      <c r="L45" s="167">
        <v>19</v>
      </c>
      <c r="M45" s="167">
        <v>12</v>
      </c>
      <c r="N45" s="167">
        <v>0</v>
      </c>
      <c r="O45" s="167">
        <v>0</v>
      </c>
      <c r="P45" s="167">
        <v>14</v>
      </c>
      <c r="Q45" s="167">
        <v>17</v>
      </c>
      <c r="R45" s="167">
        <v>0</v>
      </c>
      <c r="S45" s="167">
        <v>0</v>
      </c>
      <c r="T45" s="167">
        <v>31</v>
      </c>
      <c r="U45" s="167">
        <v>0</v>
      </c>
      <c r="V45" s="167">
        <v>0</v>
      </c>
      <c r="W45" s="167">
        <v>14</v>
      </c>
      <c r="X45" s="167">
        <v>10</v>
      </c>
      <c r="Y45" s="167">
        <v>0</v>
      </c>
      <c r="Z45" s="167">
        <v>0</v>
      </c>
      <c r="AA45" s="167">
        <v>0</v>
      </c>
      <c r="AB45" s="167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67">
        <v>0</v>
      </c>
      <c r="AI45" s="167">
        <v>0</v>
      </c>
      <c r="AJ45" s="167">
        <v>31</v>
      </c>
      <c r="AK45" s="167">
        <v>0</v>
      </c>
      <c r="AL45" s="168" t="str">
        <f>IF(N49+N50+N51=N48," ","GRESEALA")</f>
        <v xml:space="preserve"> </v>
      </c>
      <c r="AM45" s="168" t="str">
        <f t="shared" ref="AM45:BB45" si="25">IF(O49+O50+O51=O48," ","GRESEALA")</f>
        <v xml:space="preserve"> </v>
      </c>
      <c r="AN45" s="168" t="str">
        <f t="shared" si="25"/>
        <v xml:space="preserve"> </v>
      </c>
      <c r="AO45" s="168" t="str">
        <f t="shared" si="25"/>
        <v xml:space="preserve"> </v>
      </c>
      <c r="AP45" s="168" t="str">
        <f t="shared" si="25"/>
        <v xml:space="preserve"> </v>
      </c>
      <c r="AQ45" s="168" t="str">
        <f t="shared" si="25"/>
        <v xml:space="preserve"> </v>
      </c>
      <c r="AR45" s="168" t="str">
        <f t="shared" si="25"/>
        <v xml:space="preserve"> </v>
      </c>
      <c r="AS45" s="168" t="str">
        <f t="shared" si="25"/>
        <v xml:space="preserve"> </v>
      </c>
      <c r="AT45" s="168" t="str">
        <f t="shared" si="25"/>
        <v xml:space="preserve"> </v>
      </c>
      <c r="AU45" s="168" t="str">
        <f t="shared" si="25"/>
        <v xml:space="preserve"> </v>
      </c>
      <c r="AV45" s="168" t="str">
        <f t="shared" si="25"/>
        <v xml:space="preserve"> </v>
      </c>
      <c r="AW45" s="168" t="str">
        <f t="shared" si="25"/>
        <v xml:space="preserve"> </v>
      </c>
      <c r="AX45" s="168" t="str">
        <f t="shared" si="25"/>
        <v xml:space="preserve"> </v>
      </c>
      <c r="AY45" s="168" t="str">
        <f t="shared" si="25"/>
        <v xml:space="preserve"> </v>
      </c>
      <c r="AZ45" s="168" t="str">
        <f t="shared" si="25"/>
        <v xml:space="preserve"> </v>
      </c>
      <c r="BA45" s="168" t="str">
        <f t="shared" si="25"/>
        <v xml:space="preserve"> </v>
      </c>
      <c r="BB45" s="168" t="str">
        <f t="shared" si="25"/>
        <v xml:space="preserve"> </v>
      </c>
      <c r="BC45" s="169"/>
      <c r="BD45" s="169"/>
      <c r="BE45" s="169"/>
      <c r="BF45" s="169"/>
      <c r="BG45" s="169"/>
      <c r="BH45" s="169"/>
      <c r="BI45" s="169"/>
    </row>
    <row r="46" spans="1:61" ht="60.75" x14ac:dyDescent="0.35">
      <c r="A46" s="15">
        <v>7</v>
      </c>
      <c r="B46" s="121" t="s">
        <v>116</v>
      </c>
      <c r="C46" s="101">
        <v>9</v>
      </c>
      <c r="D46" s="108">
        <v>6</v>
      </c>
      <c r="E46" s="108">
        <v>3</v>
      </c>
      <c r="F46" s="108">
        <v>0</v>
      </c>
      <c r="G46" s="108">
        <v>0</v>
      </c>
      <c r="H46" s="108">
        <v>0</v>
      </c>
      <c r="I46" s="108">
        <v>0</v>
      </c>
      <c r="J46" s="108">
        <v>9</v>
      </c>
      <c r="K46" s="108">
        <v>0</v>
      </c>
      <c r="L46" s="108">
        <v>0</v>
      </c>
      <c r="M46" s="108">
        <v>9</v>
      </c>
      <c r="N46" s="108">
        <v>0</v>
      </c>
      <c r="O46" s="108">
        <v>0</v>
      </c>
      <c r="P46" s="108">
        <v>9</v>
      </c>
      <c r="Q46" s="108">
        <v>0</v>
      </c>
      <c r="R46" s="108">
        <v>0</v>
      </c>
      <c r="S46" s="108">
        <v>0</v>
      </c>
      <c r="T46" s="108">
        <v>9</v>
      </c>
      <c r="U46" s="110">
        <v>0</v>
      </c>
      <c r="V46" s="110">
        <v>0</v>
      </c>
      <c r="W46" s="108">
        <v>0</v>
      </c>
      <c r="X46" s="108">
        <v>0</v>
      </c>
      <c r="Y46" s="108">
        <v>2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7</v>
      </c>
      <c r="AK46" s="108">
        <v>0</v>
      </c>
      <c r="AL46" s="113" t="str">
        <f t="shared" ref="AL46:AQ46" si="26">IF(AE49+AE50+AE51=AE48," ","GRESEALA")</f>
        <v xml:space="preserve"> </v>
      </c>
      <c r="AM46" s="113" t="str">
        <f t="shared" si="26"/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>IF(D48+E48=C48," ","GRESEALA")</f>
        <v xml:space="preserve"> </v>
      </c>
      <c r="AS46" s="113" t="str">
        <f>IF(F48+H48+I48+J48=C48," ","GRESEALA")</f>
        <v xml:space="preserve"> </v>
      </c>
      <c r="AT46" s="113" t="str">
        <f>IF(L48+M48=C48," ","GRESEALA")</f>
        <v xml:space="preserve"> </v>
      </c>
      <c r="AU46" s="113" t="str">
        <f>IF(N48+O48+P48+Q48+R48+S48=C48," ","GRESEALA")</f>
        <v xml:space="preserve"> </v>
      </c>
      <c r="AV46" s="113" t="str">
        <f>IF(T48+U48+V48=C48," ","GRESEALA")</f>
        <v xml:space="preserve"> </v>
      </c>
      <c r="AW46" s="113" t="str">
        <f>IF(W48+Y48+AA48+AB48+AC48+AD48+AE48+AF48+AG48+AH48+AI48+AJ48&gt;=C48," ","GRESEALA")</f>
        <v xml:space="preserve"> </v>
      </c>
      <c r="AX46" s="113" t="str">
        <f>IF(G48&lt;=F48," ","GRESEALA")</f>
        <v xml:space="preserve"> </v>
      </c>
      <c r="AY46" s="113" t="str">
        <f>IF(G13&lt;=F13," ","GRESEALA")</f>
        <v xml:space="preserve"> </v>
      </c>
      <c r="AZ46" s="113" t="str">
        <f>IF(G14&lt;=F14," ","GRESEALA")</f>
        <v xml:space="preserve"> </v>
      </c>
      <c r="BA46" s="113" t="str">
        <f>IF(G15&lt;=F15," ","GRESEALA")</f>
        <v xml:space="preserve"> </v>
      </c>
      <c r="BB46" s="113" t="str">
        <f>IF(G16&lt;=F16," ","GRESEALA")</f>
        <v xml:space="preserve"> </v>
      </c>
    </row>
    <row r="47" spans="1:61" ht="60.75" x14ac:dyDescent="0.35">
      <c r="A47" s="15">
        <v>8</v>
      </c>
      <c r="B47" s="90" t="s">
        <v>117</v>
      </c>
      <c r="C47" s="64">
        <v>14</v>
      </c>
      <c r="D47" s="108">
        <v>11</v>
      </c>
      <c r="E47" s="108">
        <v>3</v>
      </c>
      <c r="F47" s="110">
        <v>0</v>
      </c>
      <c r="G47" s="110">
        <v>0</v>
      </c>
      <c r="H47" s="110">
        <v>0</v>
      </c>
      <c r="I47" s="110">
        <v>0</v>
      </c>
      <c r="J47" s="108">
        <v>14</v>
      </c>
      <c r="K47" s="108">
        <v>13</v>
      </c>
      <c r="L47" s="108">
        <v>5</v>
      </c>
      <c r="M47" s="108">
        <v>9</v>
      </c>
      <c r="N47" s="108">
        <v>0</v>
      </c>
      <c r="O47" s="108">
        <v>0</v>
      </c>
      <c r="P47" s="108">
        <v>0</v>
      </c>
      <c r="Q47" s="108">
        <v>10</v>
      </c>
      <c r="R47" s="108">
        <v>0</v>
      </c>
      <c r="S47" s="108">
        <v>4</v>
      </c>
      <c r="T47" s="108">
        <v>12</v>
      </c>
      <c r="U47" s="108">
        <v>2</v>
      </c>
      <c r="V47" s="110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14</v>
      </c>
      <c r="AK47" s="108">
        <v>0</v>
      </c>
      <c r="AL47" s="113" t="str">
        <f>IF(G17&lt;=F17," ","GRESEALA")</f>
        <v xml:space="preserve"> </v>
      </c>
      <c r="AM47" s="113" t="str">
        <f>IF(G18&lt;=F18," ","GRESEALA")</f>
        <v xml:space="preserve"> </v>
      </c>
      <c r="AN47" s="113" t="str">
        <f>IF(G19&lt;=F19," ","GRESEALA")</f>
        <v xml:space="preserve"> </v>
      </c>
      <c r="AO47" s="113" t="str">
        <f>IF(G20&lt;=F20," ","GRESEALA")</f>
        <v xml:space="preserve"> </v>
      </c>
      <c r="AP47" s="113" t="str">
        <f>IF(G21&lt;=F21," ","GRESEALA")</f>
        <v xml:space="preserve"> </v>
      </c>
      <c r="AQ47" s="113" t="str">
        <f>IF(G22&lt;=F22," ","GRESEALA")</f>
        <v xml:space="preserve"> </v>
      </c>
      <c r="AR47" s="113" t="str">
        <f>IF(G23&lt;=F23," ","GRESEALA")</f>
        <v xml:space="preserve"> </v>
      </c>
      <c r="AS47" s="113" t="str">
        <f>IF(G24&lt;=F24," ","GRESEALA")</f>
        <v xml:space="preserve"> </v>
      </c>
      <c r="AT47" s="113" t="str">
        <f>IF(G25&lt;=F25," ","GRESEALA")</f>
        <v xml:space="preserve"> </v>
      </c>
      <c r="AU47" s="113" t="str">
        <f>IF(G26&lt;=F26," ","GRESEALA")</f>
        <v xml:space="preserve"> </v>
      </c>
      <c r="AV47" s="113" t="str">
        <f>IF(G27&lt;=F27," ","GRESEALA")</f>
        <v xml:space="preserve"> </v>
      </c>
      <c r="AW47" s="113" t="str">
        <f>IF(G28&lt;=F28," ","GRESEALA")</f>
        <v xml:space="preserve"> </v>
      </c>
      <c r="AX47" s="113" t="str">
        <f>IF(G29&lt;=F29," ","GRESEALA")</f>
        <v xml:space="preserve"> </v>
      </c>
      <c r="AY47" s="113" t="str">
        <f>IF(G30&lt;=F30," ","GRESEALA")</f>
        <v xml:space="preserve"> </v>
      </c>
      <c r="AZ47" s="113" t="str">
        <f>IF(G31&lt;=F31," ","GRESEALA")</f>
        <v xml:space="preserve"> </v>
      </c>
      <c r="BA47" s="113" t="str">
        <f>IF(G32&lt;=F32," ","GRESEALA")</f>
        <v xml:space="preserve"> </v>
      </c>
      <c r="BB47" s="113" t="str">
        <f>IF(G33&lt;=F33," ","GRESEALA")</f>
        <v xml:space="preserve"> </v>
      </c>
      <c r="BC47" s="45"/>
    </row>
    <row r="48" spans="1:61" ht="40.5" x14ac:dyDescent="0.2">
      <c r="A48" s="12">
        <v>9</v>
      </c>
      <c r="B48" s="91" t="s">
        <v>136</v>
      </c>
      <c r="C48" s="91">
        <v>105</v>
      </c>
      <c r="D48" s="111">
        <v>105</v>
      </c>
      <c r="E48" s="111">
        <v>0</v>
      </c>
      <c r="F48" s="111">
        <v>0</v>
      </c>
      <c r="G48" s="111">
        <v>0</v>
      </c>
      <c r="H48" s="111">
        <v>25</v>
      </c>
      <c r="I48" s="111">
        <v>70</v>
      </c>
      <c r="J48" s="111">
        <v>10</v>
      </c>
      <c r="K48" s="111">
        <v>0</v>
      </c>
      <c r="L48" s="111">
        <v>39</v>
      </c>
      <c r="M48" s="111">
        <v>66</v>
      </c>
      <c r="N48" s="111">
        <v>0</v>
      </c>
      <c r="O48" s="111">
        <v>0</v>
      </c>
      <c r="P48" s="111">
        <v>9</v>
      </c>
      <c r="Q48" s="111">
        <v>77</v>
      </c>
      <c r="R48" s="111">
        <v>11</v>
      </c>
      <c r="S48" s="111">
        <v>8</v>
      </c>
      <c r="T48" s="111">
        <v>105</v>
      </c>
      <c r="U48" s="111">
        <v>0</v>
      </c>
      <c r="V48" s="128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105</v>
      </c>
      <c r="AK48" s="111">
        <v>0</v>
      </c>
      <c r="AL48" s="113" t="str">
        <f>IF(G34&lt;=F34," ","GRESEALA")</f>
        <v xml:space="preserve"> </v>
      </c>
      <c r="AM48" s="113" t="str">
        <f>IF(G35&lt;=F35," ","GRESEALA")</f>
        <v xml:space="preserve"> </v>
      </c>
      <c r="AN48" s="113" t="str">
        <f>IF(G36&lt;=F36," ","GRESEALA")</f>
        <v xml:space="preserve"> </v>
      </c>
      <c r="AO48" s="113" t="str">
        <f>IF(G37&lt;=F37," ","GRESEALA")</f>
        <v xml:space="preserve"> </v>
      </c>
      <c r="AP48" s="113" t="str">
        <f>IF(G38&lt;=F38," ","GRESEALA")</f>
        <v xml:space="preserve"> </v>
      </c>
      <c r="AQ48" s="113" t="str">
        <f>IF(G39&lt;=F39," ","GRESEALA")</f>
        <v xml:space="preserve"> </v>
      </c>
      <c r="AR48" s="113" t="str">
        <f>IF(G40&lt;=F40," ","GRESEALA")</f>
        <v xml:space="preserve"> </v>
      </c>
      <c r="AS48" s="113" t="str">
        <f>IF(G41&lt;=F41," ","GRESEALA")</f>
        <v xml:space="preserve"> </v>
      </c>
      <c r="AT48" s="113" t="str">
        <f>IF(G42&lt;=F42," ","GRESEALA")</f>
        <v xml:space="preserve"> </v>
      </c>
      <c r="AU48" s="113" t="str">
        <f>IF(G43&lt;=F43," ","GRESEALA")</f>
        <v xml:space="preserve"> </v>
      </c>
      <c r="AV48" s="113" t="str">
        <f>IF(G44&lt;=F44," ","GRESEALA")</f>
        <v xml:space="preserve"> </v>
      </c>
      <c r="AW48" s="113" t="str">
        <f>IF(G45&lt;=F45," ","GRESEALA")</f>
        <v xml:space="preserve"> </v>
      </c>
      <c r="AX48" s="113" t="str">
        <f>IF(G46&lt;=F46," ","GRESEALA")</f>
        <v xml:space="preserve"> </v>
      </c>
      <c r="AY48" s="113" t="str">
        <f>IF(G47&lt;=F47," ","GRESEALA")</f>
        <v xml:space="preserve"> </v>
      </c>
      <c r="AZ48" s="113" t="str">
        <f>IF(G48&lt;=F48," ","GRESEALA")</f>
        <v xml:space="preserve"> </v>
      </c>
      <c r="BA48" s="113" t="str">
        <f>IF(G49&lt;=F49," ","GRESEALA")</f>
        <v xml:space="preserve"> </v>
      </c>
      <c r="BB48" s="113" t="str">
        <f>IF(G50&lt;=F50," ","GRESEALA")</f>
        <v xml:space="preserve"> </v>
      </c>
    </row>
    <row r="49" spans="1:61" ht="40.5" x14ac:dyDescent="0.35">
      <c r="A49" s="15" t="s">
        <v>118</v>
      </c>
      <c r="B49" s="122" t="s">
        <v>119</v>
      </c>
      <c r="C49" s="40">
        <v>51</v>
      </c>
      <c r="D49" s="108">
        <v>51</v>
      </c>
      <c r="E49" s="108">
        <v>0</v>
      </c>
      <c r="F49" s="108">
        <v>0</v>
      </c>
      <c r="G49" s="108">
        <v>0</v>
      </c>
      <c r="H49" s="108">
        <v>13</v>
      </c>
      <c r="I49" s="108">
        <v>35</v>
      </c>
      <c r="J49" s="108">
        <v>3</v>
      </c>
      <c r="K49" s="108">
        <v>0</v>
      </c>
      <c r="L49" s="108">
        <v>20</v>
      </c>
      <c r="M49" s="108">
        <v>31</v>
      </c>
      <c r="N49" s="108">
        <v>0</v>
      </c>
      <c r="O49" s="108">
        <v>0</v>
      </c>
      <c r="P49" s="108">
        <v>7</v>
      </c>
      <c r="Q49" s="108">
        <v>39</v>
      </c>
      <c r="R49" s="108">
        <v>5</v>
      </c>
      <c r="S49" s="108">
        <v>0</v>
      </c>
      <c r="T49" s="108">
        <v>51</v>
      </c>
      <c r="U49" s="108">
        <v>0</v>
      </c>
      <c r="V49" s="110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51</v>
      </c>
      <c r="AK49" s="108">
        <v>0</v>
      </c>
      <c r="AL49" s="113" t="str">
        <f>IF(G51&lt;=F51," ","GRESEALA")</f>
        <v xml:space="preserve"> </v>
      </c>
      <c r="AM49" s="113" t="str">
        <f>IF(G52&lt;=F52," ","GRESEALA")</f>
        <v xml:space="preserve"> </v>
      </c>
      <c r="AN49" s="113" t="str">
        <f>IF(G53&lt;=F53," ","GRESEALA")</f>
        <v xml:space="preserve"> </v>
      </c>
      <c r="AO49" s="113" t="str">
        <f>IF(G54&lt;=F54," ","GRESEALA")</f>
        <v xml:space="preserve"> </v>
      </c>
      <c r="AP49" s="113" t="str">
        <f>IF(G55&lt;=F55," ","GRESEALA")</f>
        <v xml:space="preserve"> </v>
      </c>
      <c r="AQ49" s="113" t="str">
        <f>IF(G56&lt;=F56," ","GRESEALA")</f>
        <v xml:space="preserve"> </v>
      </c>
      <c r="AR49" s="113" t="str">
        <f>IF(G57&lt;=F57," ","GRESEALA")</f>
        <v xml:space="preserve"> </v>
      </c>
      <c r="AS49" s="113" t="str">
        <f>IF(G58&lt;=F58," ","GRESEALA")</f>
        <v xml:space="preserve"> </v>
      </c>
      <c r="AT49" s="113" t="str">
        <f>IF(G59&lt;=F59," ","GRESEALA")</f>
        <v xml:space="preserve"> </v>
      </c>
      <c r="AU49" s="113" t="str">
        <f>IF(G60&lt;=F60," ","GRESEALA")</f>
        <v xml:space="preserve"> </v>
      </c>
      <c r="AV49" s="113" t="str">
        <f>IF(G61&lt;=F61," ","GRESEALA")</f>
        <v xml:space="preserve"> </v>
      </c>
      <c r="AW49" s="113" t="str">
        <f>IF(G62&lt;=F62," ","GRESEALA")</f>
        <v xml:space="preserve"> </v>
      </c>
      <c r="AX49" s="113" t="str">
        <f>IF(G63&lt;=F63," ","GRESEALA")</f>
        <v xml:space="preserve"> </v>
      </c>
      <c r="AY49" s="113" t="str">
        <f>IF(G64&lt;=F64," ","GRESEALA")</f>
        <v xml:space="preserve"> </v>
      </c>
      <c r="AZ49" s="113" t="str">
        <f>IF(G65&lt;=F65," ","GRESEALA")</f>
        <v xml:space="preserve"> </v>
      </c>
      <c r="BA49" s="113" t="str">
        <f>IF(G66&lt;=F66," ","GRESEALA")</f>
        <v xml:space="preserve"> </v>
      </c>
      <c r="BB49" s="113" t="str">
        <f>IF(G67&lt;=F67," ","GRESEALA")</f>
        <v xml:space="preserve"> </v>
      </c>
    </row>
    <row r="50" spans="1:61" ht="60.75" x14ac:dyDescent="0.35">
      <c r="A50" s="15" t="s">
        <v>120</v>
      </c>
      <c r="B50" s="122" t="s">
        <v>121</v>
      </c>
      <c r="C50" s="64">
        <v>42</v>
      </c>
      <c r="D50" s="108">
        <v>42</v>
      </c>
      <c r="E50" s="108">
        <v>0</v>
      </c>
      <c r="F50" s="108">
        <v>0</v>
      </c>
      <c r="G50" s="108">
        <v>0</v>
      </c>
      <c r="H50" s="108">
        <v>9</v>
      </c>
      <c r="I50" s="108">
        <v>27</v>
      </c>
      <c r="J50" s="108">
        <v>6</v>
      </c>
      <c r="K50" s="108">
        <v>0</v>
      </c>
      <c r="L50" s="108">
        <v>15</v>
      </c>
      <c r="M50" s="108">
        <v>27</v>
      </c>
      <c r="N50" s="108">
        <v>0</v>
      </c>
      <c r="O50" s="108">
        <v>0</v>
      </c>
      <c r="P50" s="108">
        <v>2</v>
      </c>
      <c r="Q50" s="108">
        <v>30</v>
      </c>
      <c r="R50" s="108">
        <v>4</v>
      </c>
      <c r="S50" s="108">
        <v>6</v>
      </c>
      <c r="T50" s="108">
        <v>42</v>
      </c>
      <c r="U50" s="108">
        <v>0</v>
      </c>
      <c r="V50" s="110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42</v>
      </c>
      <c r="AK50" s="108">
        <v>0</v>
      </c>
      <c r="AL50" s="113" t="str">
        <f>IF(D52+E52=C52," ","GRESEALA")</f>
        <v xml:space="preserve"> </v>
      </c>
      <c r="AM50" s="113" t="str">
        <f>IF(F52+H52+I52+J52=C52," ","GRESEALA")</f>
        <v xml:space="preserve"> </v>
      </c>
      <c r="AN50" s="113" t="str">
        <f>IF(L52+M52=C52," ","GRESEALA")</f>
        <v xml:space="preserve"> </v>
      </c>
      <c r="AO50" s="113" t="str">
        <f>IF(N52+O52+P52+Q52+R52+S52=C52," ","GRESEALA")</f>
        <v xml:space="preserve"> </v>
      </c>
      <c r="AP50" s="113" t="str">
        <f>IF(T52+U52+V52=C52," ","GRESEALA")</f>
        <v xml:space="preserve"> </v>
      </c>
      <c r="AQ50" s="113" t="str">
        <f>IF(W52+Y52+AA52+AB52+AC52+AD52+AE52+AF52+AG52+AH52+AI52+AJ52&gt;=C52," ","GRESEALA")</f>
        <v xml:space="preserve"> </v>
      </c>
      <c r="AR50" s="113" t="str">
        <f t="shared" ref="AR50:BB50" si="27">IF(D36&lt;=D13," ","GRESEALA")</f>
        <v xml:space="preserve"> </v>
      </c>
      <c r="AS50" s="113" t="str">
        <f t="shared" si="27"/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</row>
    <row r="51" spans="1:61" ht="21" x14ac:dyDescent="0.35">
      <c r="A51" s="15" t="s">
        <v>140</v>
      </c>
      <c r="B51" s="122" t="s">
        <v>141</v>
      </c>
      <c r="C51" s="64">
        <v>12</v>
      </c>
      <c r="D51" s="108">
        <v>12</v>
      </c>
      <c r="E51" s="108">
        <v>0</v>
      </c>
      <c r="F51" s="108">
        <v>0</v>
      </c>
      <c r="G51" s="108">
        <v>0</v>
      </c>
      <c r="H51" s="108">
        <v>3</v>
      </c>
      <c r="I51" s="108">
        <v>8</v>
      </c>
      <c r="J51" s="108">
        <v>1</v>
      </c>
      <c r="K51" s="108">
        <v>0</v>
      </c>
      <c r="L51" s="108">
        <v>4</v>
      </c>
      <c r="M51" s="108">
        <v>8</v>
      </c>
      <c r="N51" s="108">
        <v>0</v>
      </c>
      <c r="O51" s="108">
        <v>0</v>
      </c>
      <c r="P51" s="108">
        <v>0</v>
      </c>
      <c r="Q51" s="108">
        <v>8</v>
      </c>
      <c r="R51" s="108">
        <v>2</v>
      </c>
      <c r="S51" s="108">
        <v>2</v>
      </c>
      <c r="T51" s="108">
        <v>12</v>
      </c>
      <c r="U51" s="108">
        <v>0</v>
      </c>
      <c r="V51" s="110">
        <v>0</v>
      </c>
      <c r="W51" s="108">
        <v>0</v>
      </c>
      <c r="X51" s="108">
        <v>0</v>
      </c>
      <c r="Y51" s="108">
        <v>0</v>
      </c>
      <c r="Z51" s="108">
        <v>0</v>
      </c>
      <c r="AA51" s="108">
        <v>0</v>
      </c>
      <c r="AB51" s="108">
        <v>0</v>
      </c>
      <c r="AC51" s="108">
        <v>0</v>
      </c>
      <c r="AD51" s="108">
        <v>0</v>
      </c>
      <c r="AE51" s="108">
        <v>0</v>
      </c>
      <c r="AF51" s="108">
        <v>0</v>
      </c>
      <c r="AG51" s="108">
        <v>0</v>
      </c>
      <c r="AH51" s="108">
        <v>0</v>
      </c>
      <c r="AI51" s="108">
        <v>0</v>
      </c>
      <c r="AJ51" s="108">
        <v>12</v>
      </c>
      <c r="AK51" s="108">
        <v>0</v>
      </c>
      <c r="AL51" s="113" t="str">
        <f>IF(O36&lt;=O13," ","GRESEALA")</f>
        <v xml:space="preserve"> </v>
      </c>
      <c r="AM51" s="113" t="str">
        <f t="shared" ref="AM51:BB51" si="28">IF(P36&lt;=P13," ","GRESEALA")</f>
        <v xml:space="preserve"> </v>
      </c>
      <c r="AN51" s="113" t="str">
        <f t="shared" si="28"/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</row>
    <row r="52" spans="1:61" ht="60.75" x14ac:dyDescent="0.35">
      <c r="A52" s="15">
        <v>10</v>
      </c>
      <c r="B52" s="90" t="s">
        <v>122</v>
      </c>
      <c r="C52" s="64">
        <v>39</v>
      </c>
      <c r="D52" s="108">
        <v>31</v>
      </c>
      <c r="E52" s="108">
        <v>8</v>
      </c>
      <c r="F52" s="108">
        <v>15</v>
      </c>
      <c r="G52" s="108">
        <v>0</v>
      </c>
      <c r="H52" s="108">
        <v>24</v>
      </c>
      <c r="I52" s="108">
        <v>0</v>
      </c>
      <c r="J52" s="108">
        <v>0</v>
      </c>
      <c r="K52" s="108">
        <v>0</v>
      </c>
      <c r="L52" s="108">
        <v>23</v>
      </c>
      <c r="M52" s="108">
        <v>16</v>
      </c>
      <c r="N52" s="110">
        <v>0</v>
      </c>
      <c r="O52" s="108">
        <v>0</v>
      </c>
      <c r="P52" s="108">
        <v>3</v>
      </c>
      <c r="Q52" s="108">
        <v>26</v>
      </c>
      <c r="R52" s="108">
        <v>4</v>
      </c>
      <c r="S52" s="108">
        <v>6</v>
      </c>
      <c r="T52" s="108">
        <v>0</v>
      </c>
      <c r="U52" s="108">
        <v>39</v>
      </c>
      <c r="V52" s="110">
        <v>0</v>
      </c>
      <c r="W52" s="108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39</v>
      </c>
      <c r="AK52" s="110">
        <v>0</v>
      </c>
      <c r="AL52" s="113" t="str">
        <f>IF(AF36&lt;=AF13," ","GRESEALA")</f>
        <v xml:space="preserve"> 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IF(D16+D37+D38+D41+D42+D45+D46+D47+D48+D52+D53+D54+D55+D60+D61+D63+D64&gt;=D14," ","GRESEALA")</f>
        <v xml:space="preserve"> </v>
      </c>
      <c r="AR52" s="113" t="str">
        <f t="shared" ref="AR52:BB52" si="29">IF(E16+E37+E38+E41+E42+E45+E46+E47+E48+E52+E53+E54+E55+E60+E61+E63+E64&gt;=E14," ","GRESEALA")</f>
        <v xml:space="preserve"> </v>
      </c>
      <c r="AS52" s="113" t="str">
        <f t="shared" si="29"/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</row>
    <row r="53" spans="1:61" ht="40.5" x14ac:dyDescent="0.35">
      <c r="A53" s="15">
        <v>11</v>
      </c>
      <c r="B53" s="95" t="s">
        <v>160</v>
      </c>
      <c r="C53" s="64">
        <v>12</v>
      </c>
      <c r="D53" s="108">
        <v>10</v>
      </c>
      <c r="E53" s="108">
        <v>2</v>
      </c>
      <c r="F53" s="108">
        <v>12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7</v>
      </c>
      <c r="M53" s="108">
        <v>5</v>
      </c>
      <c r="N53" s="110">
        <v>0</v>
      </c>
      <c r="O53" s="108">
        <v>0</v>
      </c>
      <c r="P53" s="108">
        <v>0</v>
      </c>
      <c r="Q53" s="108">
        <v>12</v>
      </c>
      <c r="R53" s="108">
        <v>0</v>
      </c>
      <c r="S53" s="108">
        <v>0</v>
      </c>
      <c r="T53" s="108">
        <v>5</v>
      </c>
      <c r="U53" s="108">
        <v>7</v>
      </c>
      <c r="V53" s="110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12</v>
      </c>
      <c r="AK53" s="110">
        <v>0</v>
      </c>
      <c r="AL53" s="113" t="str">
        <f>IF(P16+P37+P38+P41+P42+P45+P46+P47+P48+P52+P53+P54+P55+P60+P61+P63+P64&gt;=P14," ","GRESEALA")</f>
        <v xml:space="preserve"> </v>
      </c>
      <c r="AM53" s="113" t="str">
        <f t="shared" ref="AM53:BB53" si="30">IF(Q16+Q37+Q38+Q41+Q42+Q45+Q46+Q47+Q48+Q52+Q53+Q54+Q55+Q60+Q61+Q63+Q64&gt;=Q14," ","GRESEALA")</f>
        <v xml:space="preserve"> </v>
      </c>
      <c r="AN53" s="113" t="str">
        <f t="shared" si="30"/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</row>
    <row r="54" spans="1:61" ht="60.75" x14ac:dyDescent="0.35">
      <c r="A54" s="15">
        <v>12</v>
      </c>
      <c r="B54" s="90" t="s">
        <v>123</v>
      </c>
      <c r="C54" s="64">
        <v>5</v>
      </c>
      <c r="D54" s="108">
        <v>5</v>
      </c>
      <c r="E54" s="108">
        <v>0</v>
      </c>
      <c r="F54" s="108">
        <v>4</v>
      </c>
      <c r="G54" s="108">
        <v>0</v>
      </c>
      <c r="H54" s="108">
        <v>1</v>
      </c>
      <c r="I54" s="108">
        <v>0</v>
      </c>
      <c r="J54" s="108">
        <v>0</v>
      </c>
      <c r="K54" s="108">
        <v>0</v>
      </c>
      <c r="L54" s="108">
        <v>4</v>
      </c>
      <c r="M54" s="108">
        <v>1</v>
      </c>
      <c r="N54" s="108">
        <v>0</v>
      </c>
      <c r="O54" s="108">
        <v>5</v>
      </c>
      <c r="P54" s="108">
        <v>0</v>
      </c>
      <c r="Q54" s="108">
        <v>0</v>
      </c>
      <c r="R54" s="108">
        <v>0</v>
      </c>
      <c r="S54" s="108">
        <v>0</v>
      </c>
      <c r="T54" s="108">
        <v>5</v>
      </c>
      <c r="U54" s="108">
        <v>0</v>
      </c>
      <c r="V54" s="110">
        <v>0</v>
      </c>
      <c r="W54" s="108">
        <v>0</v>
      </c>
      <c r="X54" s="108">
        <v>0</v>
      </c>
      <c r="Y54" s="108">
        <v>0</v>
      </c>
      <c r="Z54" s="108">
        <v>0</v>
      </c>
      <c r="AA54" s="108">
        <v>5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13" t="str">
        <f>IF(AG16+AG37+AG38+AG41+AG42+AG45+AG46+AG47+AG48+AG52+AG53+AG54+AG55+AG60+AG61+AG63+AG64&gt;=AG14," ","GRESEALA")</f>
        <v xml:space="preserve"> 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IF(D15+D36+D59+D62&gt;=D13," ","GRESEALA")</f>
        <v xml:space="preserve"> </v>
      </c>
      <c r="AQ54" s="113" t="str">
        <f t="shared" ref="AQ54:BB54" si="31">IF(E15+E36+E59+E62&gt;=E13," ","GRESEALA")</f>
        <v xml:space="preserve"> </v>
      </c>
      <c r="AR54" s="113" t="str">
        <f t="shared" si="31"/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</row>
    <row r="55" spans="1:61" ht="40.5" x14ac:dyDescent="0.3">
      <c r="A55" s="12"/>
      <c r="B55" s="91" t="s">
        <v>124</v>
      </c>
      <c r="C55" s="38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28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>
        <v>0</v>
      </c>
      <c r="AH55" s="111">
        <v>0</v>
      </c>
      <c r="AI55" s="111">
        <v>0</v>
      </c>
      <c r="AJ55" s="111">
        <v>0</v>
      </c>
      <c r="AK55" s="111">
        <v>0</v>
      </c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</row>
    <row r="56" spans="1:61" ht="21" x14ac:dyDescent="0.35">
      <c r="A56" s="96"/>
      <c r="B56" s="97" t="s">
        <v>125</v>
      </c>
      <c r="C56" s="101">
        <v>0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0">
        <v>0</v>
      </c>
      <c r="AE56" s="110">
        <v>0</v>
      </c>
      <c r="AF56" s="110">
        <v>0</v>
      </c>
      <c r="AG56" s="110">
        <v>0</v>
      </c>
      <c r="AH56" s="110">
        <v>0</v>
      </c>
      <c r="AI56" s="110">
        <v>0</v>
      </c>
      <c r="AJ56" s="110">
        <v>0</v>
      </c>
      <c r="AK56" s="110">
        <v>0</v>
      </c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</row>
    <row r="57" spans="1:61" ht="40.5" x14ac:dyDescent="0.35">
      <c r="A57" s="96"/>
      <c r="B57" s="97" t="s">
        <v>126</v>
      </c>
      <c r="C57" s="65">
        <v>0</v>
      </c>
      <c r="D57" s="110">
        <v>0</v>
      </c>
      <c r="E57" s="110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0">
        <v>0</v>
      </c>
      <c r="AE57" s="110">
        <v>0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</row>
    <row r="58" spans="1:61" ht="40.5" x14ac:dyDescent="0.35">
      <c r="A58" s="96"/>
      <c r="B58" s="97" t="s">
        <v>127</v>
      </c>
      <c r="C58" s="101">
        <v>0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0">
        <v>0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</row>
    <row r="59" spans="1:61" ht="81" x14ac:dyDescent="0.35">
      <c r="A59" s="98">
        <v>13.1</v>
      </c>
      <c r="B59" s="99" t="s">
        <v>128</v>
      </c>
      <c r="C59" s="99">
        <v>11</v>
      </c>
      <c r="D59" s="25">
        <v>8</v>
      </c>
      <c r="E59" s="25">
        <v>3</v>
      </c>
      <c r="F59" s="25">
        <v>0</v>
      </c>
      <c r="G59" s="25">
        <v>0</v>
      </c>
      <c r="H59" s="25">
        <v>2</v>
      </c>
      <c r="I59" s="25">
        <v>6</v>
      </c>
      <c r="J59" s="25">
        <v>3</v>
      </c>
      <c r="K59" s="25">
        <v>0</v>
      </c>
      <c r="L59" s="25">
        <v>3</v>
      </c>
      <c r="M59" s="25">
        <v>8</v>
      </c>
      <c r="N59" s="25">
        <v>0</v>
      </c>
      <c r="O59" s="25">
        <v>0</v>
      </c>
      <c r="P59" s="25">
        <v>1</v>
      </c>
      <c r="Q59" s="25">
        <v>10</v>
      </c>
      <c r="R59" s="25">
        <v>0</v>
      </c>
      <c r="S59" s="25">
        <v>0</v>
      </c>
      <c r="T59" s="25">
        <v>0</v>
      </c>
      <c r="U59" s="25">
        <v>11</v>
      </c>
      <c r="V59" s="129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11</v>
      </c>
      <c r="AK59" s="25">
        <v>0</v>
      </c>
      <c r="AL59" s="113" t="str">
        <f>IF(Q15+Q36+Q59+Q62&gt;=Q13," ","GRESEALA")</f>
        <v xml:space="preserve"> </v>
      </c>
      <c r="AM59" s="113" t="str">
        <f t="shared" ref="AM59:BB59" si="32">IF(R15+R36+R59+R62&gt;=R13," ","GRESEALA")</f>
        <v xml:space="preserve"> </v>
      </c>
      <c r="AN59" s="113" t="str">
        <f t="shared" si="32"/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</row>
    <row r="60" spans="1:61" ht="81" x14ac:dyDescent="0.35">
      <c r="A60" s="15">
        <v>13</v>
      </c>
      <c r="B60" s="90" t="s">
        <v>129</v>
      </c>
      <c r="C60" s="101">
        <v>5</v>
      </c>
      <c r="D60" s="108">
        <v>3</v>
      </c>
      <c r="E60" s="108">
        <v>2</v>
      </c>
      <c r="F60" s="108">
        <v>0</v>
      </c>
      <c r="G60" s="108">
        <v>0</v>
      </c>
      <c r="H60" s="108">
        <v>1</v>
      </c>
      <c r="I60" s="108">
        <v>2</v>
      </c>
      <c r="J60" s="108">
        <v>2</v>
      </c>
      <c r="K60" s="108">
        <v>0</v>
      </c>
      <c r="L60" s="108">
        <v>1</v>
      </c>
      <c r="M60" s="108">
        <v>4</v>
      </c>
      <c r="N60" s="108">
        <v>0</v>
      </c>
      <c r="O60" s="108">
        <v>0</v>
      </c>
      <c r="P60" s="108">
        <v>1</v>
      </c>
      <c r="Q60" s="108">
        <v>4</v>
      </c>
      <c r="R60" s="108">
        <v>0</v>
      </c>
      <c r="S60" s="108">
        <v>0</v>
      </c>
      <c r="T60" s="108">
        <v>0</v>
      </c>
      <c r="U60" s="108">
        <v>5</v>
      </c>
      <c r="V60" s="110">
        <v>0</v>
      </c>
      <c r="W60" s="108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5</v>
      </c>
      <c r="AK60" s="108">
        <v>0</v>
      </c>
      <c r="AL60" s="113" t="str">
        <f>IF(AH15+AH36+AH59+AH62&gt;=AH13," ","GRESEALA")</f>
        <v xml:space="preserve"> 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IF(D53+E53=C53," ","GRESEALA")</f>
        <v xml:space="preserve"> </v>
      </c>
      <c r="AP60" s="113" t="str">
        <f>IF(F53+H53+I53+J53=C53," ","GRESEALA")</f>
        <v xml:space="preserve"> </v>
      </c>
      <c r="AQ60" s="113" t="str">
        <f>IF(L53+M53=C53," ","GRESEALA")</f>
        <v xml:space="preserve"> </v>
      </c>
      <c r="AR60" s="113" t="str">
        <f>IF(N53+O53+P53+Q53+R53+S53=C53," ","GRESEALA")</f>
        <v xml:space="preserve"> </v>
      </c>
      <c r="AS60" s="113" t="str">
        <f>IF(T53+U53+V53=C53," ","GRESEALA")</f>
        <v xml:space="preserve"> </v>
      </c>
      <c r="AT60" s="113" t="str">
        <f>IF(W53+Y53+AA53+AB53+AC53+AD53+AE53+AF53+AG53+AH53+AI53+AJ53&gt;=C53," ","GRESEALA")</f>
        <v xml:space="preserve"> </v>
      </c>
      <c r="AU60" s="113" t="str">
        <f>IF(D54+E54=C54," ","GRESEALA")</f>
        <v xml:space="preserve"> </v>
      </c>
      <c r="AV60" s="113" t="str">
        <f>IF(F54+H54+I54+J54=C54," ","GRESEALA")</f>
        <v xml:space="preserve"> </v>
      </c>
      <c r="AW60" s="113" t="str">
        <f>IF(L54+M54=C54," ","GRESEALA")</f>
        <v xml:space="preserve"> </v>
      </c>
      <c r="AX60" s="113" t="str">
        <f>IF(N54+O54+P54+Q54+R54+S54=C54," ","GRESEALA")</f>
        <v xml:space="preserve"> </v>
      </c>
      <c r="AY60" s="113" t="str">
        <f>IF(T54+U54+V54=C54," ","GRESEALA")</f>
        <v xml:space="preserve"> </v>
      </c>
      <c r="AZ60" s="113" t="str">
        <f>IF(W54+Y54+AA54+AB54+AC54+AD54+AE54+AF54+AG54+AH54+AI54+AJ54&gt;=C54," ","GRESEALA")</f>
        <v xml:space="preserve"> </v>
      </c>
      <c r="BA60" s="113" t="str">
        <f>IF(D59+E59=C59," ","GRESEALA")</f>
        <v xml:space="preserve"> </v>
      </c>
      <c r="BB60" s="113" t="str">
        <f>IF(F59+H59+I59+J59=C59," ","GRESEALA")</f>
        <v xml:space="preserve"> </v>
      </c>
    </row>
    <row r="61" spans="1:61" ht="60.75" x14ac:dyDescent="0.35">
      <c r="A61" s="15">
        <v>14</v>
      </c>
      <c r="B61" s="90" t="s">
        <v>130</v>
      </c>
      <c r="C61" s="64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10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13" t="str">
        <f>IF(L59+M59=C59," ","GRESEALA")</f>
        <v xml:space="preserve"> </v>
      </c>
      <c r="AM61" s="113" t="str">
        <f>IF(N59+O59+P59+Q59+R59+S59=C59," ","GRESEALA")</f>
        <v xml:space="preserve"> </v>
      </c>
      <c r="AN61" s="113" t="str">
        <f>IF(T59+U59+V59=C59," ","GRESEALA")</f>
        <v xml:space="preserve"> </v>
      </c>
      <c r="AO61" s="113" t="str">
        <f>IF(W59+Y59+AA59+AB59+AC59+AD59+AE59+AF59+AG59+AH59+AI59+AJ59&gt;=C59," ","GRESEALA")</f>
        <v xml:space="preserve"> </v>
      </c>
      <c r="AP61" s="113" t="str">
        <f>IF(C54=AA54," ","GRESEALA")</f>
        <v xml:space="preserve"> </v>
      </c>
      <c r="AQ61" s="113" t="str">
        <f>IF(D60+E60=C60," ","GRESEALA")</f>
        <v xml:space="preserve"> </v>
      </c>
      <c r="AR61" s="113" t="str">
        <f>IF(F60+H60+I60+J60=C60," ","GRESEALA")</f>
        <v xml:space="preserve"> </v>
      </c>
      <c r="AS61" s="113" t="str">
        <f>IF(L60+M60=C60," ","GRESEALA")</f>
        <v xml:space="preserve"> </v>
      </c>
      <c r="AT61" s="113" t="str">
        <f>IF(N60+O60+P60+Q60+R60+S60=C60," ","GRESEALA")</f>
        <v xml:space="preserve"> </v>
      </c>
      <c r="AU61" s="113" t="str">
        <f>IF(T60+U60+V60=C60," ","GRESEALA")</f>
        <v xml:space="preserve"> </v>
      </c>
      <c r="AV61" s="113" t="str">
        <f>IF(W60+Y60+AA60+AB60+AC60+AD60+AE60+AF60+AG60+AH60+AI60+AJ60&gt;=C60," ","GRESEALA")</f>
        <v xml:space="preserve"> </v>
      </c>
      <c r="AW61" s="113" t="str">
        <f>IF(D61+E61=C61," ","GRESEALA")</f>
        <v xml:space="preserve"> </v>
      </c>
      <c r="AX61" s="113" t="str">
        <f>IF(F61+H61+I61+J61=C61," ","GRESEALA")</f>
        <v xml:space="preserve"> </v>
      </c>
      <c r="AY61" s="113" t="str">
        <f>IF(L61+M61=C61," ","GRESEALA")</f>
        <v xml:space="preserve"> </v>
      </c>
      <c r="AZ61" s="113" t="str">
        <f>IF(N61+O61+P61+Q61+R61+S61=C61," ","GRESEALA")</f>
        <v xml:space="preserve"> </v>
      </c>
      <c r="BA61" s="113" t="str">
        <f>IF(T61+U61+V61=C61," ","GRESEALA")</f>
        <v xml:space="preserve"> </v>
      </c>
      <c r="BB61" s="113" t="str">
        <f>IF(W61+Y61+AA61+AB61+AC61+AD61+AE61+AF61+AG61+AH61+AI61+AJ61&gt;=C61," ","GRESEALA")</f>
        <v xml:space="preserve"> </v>
      </c>
    </row>
    <row r="62" spans="1:61" ht="40.5" x14ac:dyDescent="0.35">
      <c r="A62" s="98">
        <v>15.1</v>
      </c>
      <c r="B62" s="99" t="s">
        <v>131</v>
      </c>
      <c r="C62" s="99">
        <v>1</v>
      </c>
      <c r="D62" s="25">
        <v>1</v>
      </c>
      <c r="E62" s="25">
        <v>0</v>
      </c>
      <c r="F62" s="25">
        <v>1</v>
      </c>
      <c r="G62" s="25">
        <v>0</v>
      </c>
      <c r="H62" s="25">
        <v>0</v>
      </c>
      <c r="I62" s="112">
        <v>0</v>
      </c>
      <c r="J62" s="112">
        <v>0</v>
      </c>
      <c r="K62" s="112">
        <v>0</v>
      </c>
      <c r="L62" s="25">
        <v>1</v>
      </c>
      <c r="M62" s="25">
        <v>0</v>
      </c>
      <c r="N62" s="25">
        <v>0</v>
      </c>
      <c r="O62" s="25">
        <v>0</v>
      </c>
      <c r="P62" s="25">
        <v>1</v>
      </c>
      <c r="Q62" s="25">
        <v>0</v>
      </c>
      <c r="R62" s="25">
        <v>0</v>
      </c>
      <c r="S62" s="25">
        <v>0</v>
      </c>
      <c r="T62" s="25">
        <v>1</v>
      </c>
      <c r="U62" s="25">
        <v>0</v>
      </c>
      <c r="V62" s="129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1</v>
      </c>
      <c r="AK62" s="25">
        <v>0</v>
      </c>
      <c r="AL62" s="113" t="str">
        <f>IF(D62+E62=C62," ","GRESEALA")</f>
        <v xml:space="preserve"> </v>
      </c>
      <c r="AM62" s="113" t="str">
        <f>IF(F62+H62+I62+J62=C62," ","GRESEALA")</f>
        <v xml:space="preserve"> </v>
      </c>
      <c r="AN62" s="113" t="str">
        <f>IF(L62+M62=C62," ","GRESEALA")</f>
        <v xml:space="preserve"> </v>
      </c>
      <c r="AO62" s="113" t="str">
        <f>IF(N62+O62+P62+Q62+R62+S62=C62," ","GRESEALA")</f>
        <v xml:space="preserve"> </v>
      </c>
      <c r="AP62" s="113" t="str">
        <f>IF(T62+U62+V62=C62," ","GRESEALA")</f>
        <v xml:space="preserve"> </v>
      </c>
      <c r="AQ62" s="113" t="str">
        <f>IF(W62+Y62+AA62+AB62+AC62+AD62+AE62+AF62+AG62+AH62+AI62+AJ62&gt;=C62," ","GRESEALA")</f>
        <v xml:space="preserve"> </v>
      </c>
      <c r="AR62" s="113" t="str">
        <f>IF(D63+E63=C63," ","GRESEALA")</f>
        <v xml:space="preserve"> </v>
      </c>
      <c r="AS62" s="113" t="str">
        <f>IF(F63+H63+I63+J63=C63," ","GRESEALA")</f>
        <v xml:space="preserve"> </v>
      </c>
      <c r="AT62" s="113" t="str">
        <f>IF(L63+M63=C63," ","GRESEALA")</f>
        <v xml:space="preserve"> </v>
      </c>
      <c r="AU62" s="113" t="str">
        <f>IF(N63+O63+P63+Q63+R63+S63=C63," ","GRESEALA")</f>
        <v xml:space="preserve"> </v>
      </c>
      <c r="AV62" s="113" t="str">
        <f>IF(T63+U63+V63=C63," ","GRESEALA")</f>
        <v xml:space="preserve"> </v>
      </c>
      <c r="AW62" s="113" t="str">
        <f>IF(W63+Y63+AA63+AB63+AC63+AD63+AE63+AF63+AG63+AH63+AI63+AJ63&gt;=C63," ","GRESEALA")</f>
        <v xml:space="preserve"> </v>
      </c>
      <c r="AX62" s="113" t="str">
        <f>IF(D64+E64=C64," ","GRESEALA")</f>
        <v xml:space="preserve"> </v>
      </c>
      <c r="AY62" s="113" t="str">
        <f>IF(F64+H64+I64+J64=C64," ","GRESEALA")</f>
        <v xml:space="preserve"> </v>
      </c>
      <c r="AZ62" s="113" t="str">
        <f>IF(L64+M64=C64," ","GRESEALA")</f>
        <v xml:space="preserve"> </v>
      </c>
      <c r="BA62" s="113" t="str">
        <f>IF(N64+O64+P64+Q64+R64+S64=C64," ","GRESEALA")</f>
        <v xml:space="preserve"> </v>
      </c>
      <c r="BB62" s="113" t="str">
        <f>IF(T64+U64+V64=C64," ","GRESEALA")</f>
        <v xml:space="preserve"> </v>
      </c>
      <c r="BC62" s="14"/>
      <c r="BD62" s="14"/>
      <c r="BE62" s="14"/>
      <c r="BF62" s="14"/>
      <c r="BG62" s="14"/>
      <c r="BH62" s="14"/>
      <c r="BI62" s="14"/>
    </row>
    <row r="63" spans="1:61" ht="60.75" x14ac:dyDescent="0.35">
      <c r="A63" s="15">
        <v>15</v>
      </c>
      <c r="B63" s="90" t="s">
        <v>132</v>
      </c>
      <c r="C63" s="64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10">
        <v>0</v>
      </c>
      <c r="J63" s="110">
        <v>0</v>
      </c>
      <c r="K63" s="110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10">
        <v>0</v>
      </c>
      <c r="W63" s="108">
        <v>0</v>
      </c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13" t="str">
        <f>IF(D65+D66+D67=D64," ","GRESEALA")</f>
        <v xml:space="preserve"> </v>
      </c>
      <c r="AM63" s="113" t="str">
        <f t="shared" ref="AM63:BB63" si="33">IF(E65+E66+E67=E64," ","GRESEALA")</f>
        <v xml:space="preserve"> </v>
      </c>
      <c r="AN63" s="113" t="str">
        <f t="shared" si="33"/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4"/>
    </row>
    <row r="64" spans="1:61" ht="60.75" x14ac:dyDescent="0.35">
      <c r="A64" s="12">
        <v>16</v>
      </c>
      <c r="B64" s="100" t="s">
        <v>133</v>
      </c>
      <c r="C64" s="106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29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13" t="str">
        <f>IF(U65+U66+U67=U64," ","GRESEALA")</f>
        <v xml:space="preserve"> </v>
      </c>
      <c r="AM64" s="113" t="str">
        <f t="shared" ref="AM64:BA64" si="34">IF(V65+V66+V67=V64," ","GRESEALA")</f>
        <v xml:space="preserve"> </v>
      </c>
      <c r="AN64" s="113" t="str">
        <f t="shared" si="34"/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>IF(W64+Y64+AA64+AB64+AC64+AD64+AE64+AF64+AG64+AH64+AI64+AJ64&gt;=C64," ","GRESEALA")</f>
        <v xml:space="preserve"> </v>
      </c>
      <c r="BC64" s="4"/>
    </row>
    <row r="65" spans="1:55" ht="21" x14ac:dyDescent="0.35">
      <c r="A65" s="39" t="s">
        <v>142</v>
      </c>
      <c r="B65" s="102"/>
      <c r="C65" s="64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10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13" t="str">
        <f>IF(D19+E19=C19," ","GRESEALA")</f>
        <v xml:space="preserve"> </v>
      </c>
      <c r="AM65" s="113" t="str">
        <f>IF(F19+H19+I19+J19=C19," ","GRESEALA")</f>
        <v xml:space="preserve"> </v>
      </c>
      <c r="AN65" s="113" t="str">
        <f>IF(L19+M19=C19," ","GRESEALA")</f>
        <v xml:space="preserve"> </v>
      </c>
      <c r="AO65" s="113" t="str">
        <f>IF(N19+O19+P19+Q19+R19+S19=C19," ","GRESEALA")</f>
        <v xml:space="preserve"> </v>
      </c>
      <c r="AP65" s="113" t="str">
        <f>IF(T19+U19+V19=C19," ","GRESEALA")</f>
        <v xml:space="preserve"> </v>
      </c>
      <c r="AQ65" s="113" t="str">
        <f>IF(W19+Y19+AA19+AB19+AC19+AD19+AE19+AF19+AG19+AH19+AI19+AJ19&gt;=C19," ","GRESEALA")</f>
        <v xml:space="preserve"> </v>
      </c>
      <c r="AR65" s="114"/>
      <c r="AS65" s="47"/>
      <c r="AT65" s="47"/>
      <c r="AU65" s="48"/>
      <c r="AV65" s="47"/>
      <c r="AW65" s="47"/>
      <c r="AX65" s="47"/>
      <c r="AY65" s="47"/>
      <c r="AZ65" s="47"/>
      <c r="BA65" s="47"/>
      <c r="BB65" s="47"/>
      <c r="BC65" s="4"/>
    </row>
    <row r="66" spans="1:55" ht="21" x14ac:dyDescent="0.35">
      <c r="A66" s="39" t="s">
        <v>143</v>
      </c>
      <c r="B66" s="102"/>
      <c r="C66" s="64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10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14"/>
      <c r="AM66" s="114"/>
      <c r="AN66" s="114"/>
      <c r="AO66" s="114"/>
      <c r="AP66" s="114"/>
      <c r="AQ66" s="114"/>
      <c r="AR66" s="114"/>
      <c r="AS66" s="47"/>
      <c r="AT66" s="47"/>
      <c r="AU66" s="48"/>
      <c r="AV66" s="47"/>
      <c r="AW66" s="47"/>
      <c r="AX66" s="47"/>
      <c r="AY66" s="47"/>
      <c r="AZ66" s="47"/>
      <c r="BA66" s="47"/>
      <c r="BB66" s="47"/>
      <c r="BC66" s="4"/>
    </row>
    <row r="67" spans="1:55" ht="21" x14ac:dyDescent="0.35">
      <c r="A67" s="39" t="s">
        <v>144</v>
      </c>
      <c r="B67" s="102"/>
      <c r="C67" s="64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10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14"/>
      <c r="AM67" s="114"/>
      <c r="AN67" s="114"/>
      <c r="AO67" s="114"/>
      <c r="AP67" s="114"/>
      <c r="AQ67" s="114"/>
      <c r="AR67" s="114"/>
      <c r="AS67" s="47"/>
      <c r="AT67" s="47"/>
      <c r="AU67" s="48"/>
      <c r="AV67" s="47"/>
      <c r="AW67" s="47"/>
      <c r="AX67" s="47"/>
      <c r="AY67" s="47"/>
      <c r="AZ67" s="47"/>
      <c r="BA67" s="47"/>
      <c r="BB67" s="47"/>
      <c r="BC67" s="4"/>
    </row>
    <row r="68" spans="1:55" ht="37.5" x14ac:dyDescent="0.3">
      <c r="A68" s="34" t="s">
        <v>24</v>
      </c>
      <c r="B68" s="26" t="s">
        <v>25</v>
      </c>
      <c r="C68" s="38">
        <f t="shared" ref="C68:AK68" si="35">C20+C23+C26+C29+C32+C35</f>
        <v>10108</v>
      </c>
      <c r="D68" s="38">
        <f t="shared" si="35"/>
        <v>6701</v>
      </c>
      <c r="E68" s="38">
        <f t="shared" si="35"/>
        <v>3407</v>
      </c>
      <c r="F68" s="38">
        <f t="shared" si="35"/>
        <v>956</v>
      </c>
      <c r="G68" s="38">
        <f t="shared" si="35"/>
        <v>58</v>
      </c>
      <c r="H68" s="38">
        <f t="shared" si="35"/>
        <v>3352</v>
      </c>
      <c r="I68" s="38">
        <f t="shared" si="35"/>
        <v>3885</v>
      </c>
      <c r="J68" s="38">
        <f t="shared" si="35"/>
        <v>1915</v>
      </c>
      <c r="K68" s="38">
        <f t="shared" si="35"/>
        <v>307</v>
      </c>
      <c r="L68" s="38">
        <f t="shared" si="35"/>
        <v>4764</v>
      </c>
      <c r="M68" s="38">
        <f t="shared" si="35"/>
        <v>5344</v>
      </c>
      <c r="N68" s="38">
        <f t="shared" si="35"/>
        <v>121</v>
      </c>
      <c r="O68" s="38">
        <f t="shared" si="35"/>
        <v>3364</v>
      </c>
      <c r="P68" s="38">
        <f t="shared" si="35"/>
        <v>2997</v>
      </c>
      <c r="Q68" s="38">
        <f t="shared" si="35"/>
        <v>2965</v>
      </c>
      <c r="R68" s="38">
        <f t="shared" si="35"/>
        <v>256</v>
      </c>
      <c r="S68" s="38">
        <f t="shared" si="35"/>
        <v>405</v>
      </c>
      <c r="T68" s="38">
        <f t="shared" si="35"/>
        <v>6857</v>
      </c>
      <c r="U68" s="38">
        <f t="shared" si="35"/>
        <v>3251</v>
      </c>
      <c r="V68" s="38">
        <f t="shared" si="35"/>
        <v>0</v>
      </c>
      <c r="W68" s="38">
        <f t="shared" si="35"/>
        <v>6</v>
      </c>
      <c r="X68" s="38">
        <f t="shared" si="35"/>
        <v>2</v>
      </c>
      <c r="Y68" s="38">
        <f t="shared" si="35"/>
        <v>15</v>
      </c>
      <c r="Z68" s="38">
        <f t="shared" si="35"/>
        <v>12</v>
      </c>
      <c r="AA68" s="38">
        <f t="shared" si="35"/>
        <v>0</v>
      </c>
      <c r="AB68" s="38">
        <f t="shared" si="35"/>
        <v>58</v>
      </c>
      <c r="AC68" s="38">
        <f t="shared" si="35"/>
        <v>0</v>
      </c>
      <c r="AD68" s="38">
        <f t="shared" si="35"/>
        <v>0</v>
      </c>
      <c r="AE68" s="38">
        <f t="shared" si="35"/>
        <v>0</v>
      </c>
      <c r="AF68" s="38">
        <f t="shared" si="35"/>
        <v>1</v>
      </c>
      <c r="AG68" s="38">
        <f t="shared" si="35"/>
        <v>0</v>
      </c>
      <c r="AH68" s="38">
        <f t="shared" si="35"/>
        <v>0</v>
      </c>
      <c r="AI68" s="38">
        <f t="shared" si="35"/>
        <v>0</v>
      </c>
      <c r="AJ68" s="38">
        <f t="shared" si="35"/>
        <v>10040</v>
      </c>
      <c r="AK68" s="38">
        <f t="shared" si="35"/>
        <v>21</v>
      </c>
      <c r="AL68" s="44"/>
      <c r="AM68" s="44"/>
      <c r="AN68" s="66"/>
      <c r="AO68" s="66"/>
      <c r="AP68" s="68"/>
      <c r="AQ68" s="66"/>
      <c r="AR68" s="66"/>
      <c r="AS68" s="66"/>
      <c r="AT68" s="66"/>
      <c r="AU68" s="66"/>
      <c r="AV68" s="69"/>
      <c r="AW68" s="66"/>
      <c r="AX68" s="66"/>
      <c r="AY68" s="66"/>
      <c r="AZ68" s="66"/>
      <c r="BA68" s="67" t="str">
        <f>IF(W68&lt;=C68," ","GRESEALA")</f>
        <v xml:space="preserve"> </v>
      </c>
      <c r="BB68" s="67" t="str">
        <f>IF(X68&lt;=C68," ","GRESEALA")</f>
        <v xml:space="preserve"> </v>
      </c>
      <c r="BC68" s="49"/>
    </row>
    <row r="69" spans="1:55" ht="21" x14ac:dyDescent="0.35">
      <c r="A69" s="41"/>
      <c r="B69" s="42" t="s">
        <v>26</v>
      </c>
      <c r="C69" s="43" t="s">
        <v>172</v>
      </c>
      <c r="D69" s="70" t="s">
        <v>172</v>
      </c>
      <c r="E69" s="70" t="s">
        <v>172</v>
      </c>
      <c r="F69" s="70" t="s">
        <v>172</v>
      </c>
      <c r="G69" s="70" t="s">
        <v>172</v>
      </c>
      <c r="H69" s="70" t="s">
        <v>172</v>
      </c>
      <c r="I69" s="70" t="s">
        <v>172</v>
      </c>
      <c r="J69" s="70" t="s">
        <v>172</v>
      </c>
      <c r="K69" s="70" t="s">
        <v>172</v>
      </c>
      <c r="L69" s="70" t="s">
        <v>172</v>
      </c>
      <c r="M69" s="70" t="s">
        <v>172</v>
      </c>
      <c r="N69" s="70" t="s">
        <v>172</v>
      </c>
      <c r="O69" s="70" t="s">
        <v>172</v>
      </c>
      <c r="P69" s="70" t="s">
        <v>172</v>
      </c>
      <c r="Q69" s="70" t="s">
        <v>172</v>
      </c>
      <c r="R69" s="70" t="s">
        <v>172</v>
      </c>
      <c r="S69" s="70" t="s">
        <v>172</v>
      </c>
      <c r="T69" s="70" t="s">
        <v>172</v>
      </c>
      <c r="U69" s="70" t="s">
        <v>172</v>
      </c>
      <c r="V69" s="70" t="s">
        <v>172</v>
      </c>
      <c r="W69" s="70" t="s">
        <v>172</v>
      </c>
      <c r="X69" s="70" t="s">
        <v>172</v>
      </c>
      <c r="Y69" s="70" t="s">
        <v>172</v>
      </c>
      <c r="Z69" s="70" t="s">
        <v>172</v>
      </c>
      <c r="AA69" s="70" t="s">
        <v>172</v>
      </c>
      <c r="AB69" s="70" t="s">
        <v>172</v>
      </c>
      <c r="AC69" s="70" t="s">
        <v>172</v>
      </c>
      <c r="AD69" s="70" t="s">
        <v>172</v>
      </c>
      <c r="AE69" s="70" t="s">
        <v>172</v>
      </c>
      <c r="AF69" s="70" t="s">
        <v>172</v>
      </c>
      <c r="AG69" s="70" t="s">
        <v>172</v>
      </c>
      <c r="AH69" s="70" t="s">
        <v>172</v>
      </c>
      <c r="AI69" s="70" t="s">
        <v>172</v>
      </c>
      <c r="AJ69" s="70" t="s">
        <v>172</v>
      </c>
      <c r="AK69" s="70" t="s">
        <v>172</v>
      </c>
      <c r="AL69" s="44"/>
      <c r="AM69" s="44"/>
      <c r="AN69" s="66"/>
      <c r="AO69" s="66"/>
      <c r="AP69" s="68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7" t="str">
        <f>IF(W69&lt;=C69," ","GRESEALA")</f>
        <v xml:space="preserve"> </v>
      </c>
      <c r="BB69" s="67" t="str">
        <f>IF(X69&lt;=C69," ","GRESEALA")</f>
        <v xml:space="preserve"> </v>
      </c>
      <c r="BC69" s="49"/>
    </row>
    <row r="70" spans="1:55" x14ac:dyDescent="0.3">
      <c r="B70" s="50" t="s">
        <v>37</v>
      </c>
      <c r="C70" s="51"/>
      <c r="D70" s="51"/>
      <c r="E70" s="51"/>
      <c r="F70" s="51"/>
      <c r="G70" s="51"/>
      <c r="H70" s="52"/>
      <c r="I70" s="53"/>
      <c r="J70" s="53"/>
      <c r="K70" s="53"/>
      <c r="L70" s="53"/>
      <c r="M70" s="53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8"/>
      <c r="AC70" s="17"/>
      <c r="AD70" s="17"/>
      <c r="AE70" s="17"/>
      <c r="AF70" s="17"/>
      <c r="AG70" s="17"/>
      <c r="AH70" s="17"/>
      <c r="AI70" s="17"/>
      <c r="AJ70" s="17"/>
      <c r="AK70" s="17"/>
      <c r="AL70" s="19"/>
      <c r="AM70" s="19"/>
      <c r="AN70" s="19"/>
      <c r="AR70" s="19"/>
      <c r="AS70" s="19"/>
      <c r="AT70" s="19"/>
      <c r="AU70" s="19"/>
      <c r="AV70" s="19"/>
      <c r="AX70" s="19"/>
      <c r="AY70" s="19"/>
    </row>
    <row r="71" spans="1:55" x14ac:dyDescent="0.3">
      <c r="B71" s="55" t="s">
        <v>38</v>
      </c>
      <c r="C71" s="51"/>
      <c r="D71" s="51"/>
      <c r="E71" s="51"/>
      <c r="F71" s="51"/>
      <c r="G71" s="51"/>
      <c r="H71" s="52"/>
      <c r="I71" s="53"/>
      <c r="J71" s="53"/>
      <c r="K71" s="53"/>
      <c r="L71" s="53"/>
      <c r="M71" s="53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9"/>
      <c r="AM71" s="19"/>
      <c r="AN71" s="19"/>
      <c r="AR71" s="19"/>
      <c r="AS71" s="19"/>
      <c r="AT71" s="19"/>
      <c r="AU71" s="19"/>
      <c r="AV71" s="19"/>
      <c r="AX71" s="19"/>
      <c r="AY71" s="19"/>
    </row>
    <row r="72" spans="1:55" x14ac:dyDescent="0.3">
      <c r="B72" s="55" t="s">
        <v>39</v>
      </c>
      <c r="C72" s="51"/>
      <c r="D72" s="51"/>
      <c r="E72" s="51"/>
      <c r="F72" s="51"/>
      <c r="G72" s="51"/>
      <c r="H72" s="52"/>
      <c r="I72" s="53"/>
      <c r="J72" s="53"/>
      <c r="K72" s="53"/>
      <c r="L72" s="53"/>
      <c r="M72" s="53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Q72" s="21"/>
    </row>
    <row r="73" spans="1:55" x14ac:dyDescent="0.3">
      <c r="B73" s="55" t="s">
        <v>40</v>
      </c>
      <c r="C73" s="51"/>
      <c r="D73" s="51"/>
      <c r="E73" s="51"/>
      <c r="F73" s="51"/>
      <c r="G73" s="51"/>
      <c r="H73" s="52"/>
      <c r="I73" s="53"/>
      <c r="J73" s="53"/>
      <c r="K73" s="53"/>
      <c r="L73" s="53"/>
      <c r="M73" s="53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Q73" s="21"/>
    </row>
    <row r="74" spans="1:55" x14ac:dyDescent="0.3">
      <c r="B74" s="55" t="s">
        <v>41</v>
      </c>
      <c r="C74" s="51"/>
      <c r="D74" s="51"/>
      <c r="E74" s="51"/>
      <c r="F74" s="51"/>
      <c r="G74" s="51"/>
      <c r="H74" s="52"/>
      <c r="I74" s="53"/>
      <c r="J74" s="53"/>
      <c r="K74" s="53"/>
      <c r="L74" s="53"/>
      <c r="M74" s="53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Q74" s="21"/>
    </row>
    <row r="75" spans="1:55" x14ac:dyDescent="0.3">
      <c r="B75" s="55" t="s">
        <v>90</v>
      </c>
      <c r="C75" s="51"/>
      <c r="D75" s="51"/>
      <c r="E75" s="51"/>
      <c r="F75" s="51"/>
      <c r="G75" s="51"/>
      <c r="H75" s="52"/>
      <c r="I75" s="53"/>
      <c r="J75" s="53"/>
      <c r="K75" s="53"/>
      <c r="L75" s="53"/>
      <c r="M75" s="53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Q75" s="21"/>
    </row>
    <row r="76" spans="1:55" x14ac:dyDescent="0.3">
      <c r="B76" s="55" t="s">
        <v>42</v>
      </c>
      <c r="C76" s="51"/>
      <c r="D76" s="51"/>
      <c r="E76" s="51"/>
      <c r="F76" s="51"/>
      <c r="G76" s="51"/>
      <c r="H76" s="52"/>
      <c r="I76" s="53"/>
      <c r="J76" s="53"/>
      <c r="K76" s="53"/>
      <c r="L76" s="53"/>
      <c r="M76" s="53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Q76" s="21"/>
    </row>
    <row r="77" spans="1:55" x14ac:dyDescent="0.3">
      <c r="B77" s="57" t="s">
        <v>91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Q77" s="21"/>
    </row>
    <row r="78" spans="1:55" x14ac:dyDescent="0.3">
      <c r="B78" s="55" t="s">
        <v>92</v>
      </c>
      <c r="C78" s="51"/>
      <c r="D78" s="51"/>
      <c r="E78" s="51"/>
      <c r="F78" s="51"/>
      <c r="G78" s="51"/>
      <c r="H78" s="52"/>
      <c r="I78" s="53"/>
      <c r="J78" s="53"/>
      <c r="K78" s="53"/>
      <c r="L78" s="53"/>
      <c r="M78" s="53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Q78" s="21"/>
    </row>
    <row r="79" spans="1:55" x14ac:dyDescent="0.3">
      <c r="B79" s="55" t="s">
        <v>43</v>
      </c>
      <c r="C79" s="51"/>
      <c r="D79" s="51"/>
      <c r="E79" s="51"/>
      <c r="F79" s="51"/>
      <c r="G79" s="51"/>
      <c r="H79" s="52"/>
      <c r="I79" s="53"/>
      <c r="J79" s="53"/>
      <c r="K79" s="53"/>
      <c r="L79" s="53"/>
      <c r="M79" s="53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Q79" s="21"/>
    </row>
    <row r="80" spans="1:55" x14ac:dyDescent="0.3">
      <c r="B80" s="55" t="s">
        <v>44</v>
      </c>
      <c r="C80" s="51"/>
      <c r="D80" s="51"/>
      <c r="E80" s="51"/>
      <c r="F80" s="51"/>
      <c r="G80" s="51"/>
      <c r="H80" s="52"/>
      <c r="I80" s="53"/>
      <c r="J80" s="53"/>
      <c r="K80" s="53"/>
      <c r="L80" s="53"/>
      <c r="M80" s="53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Q80" s="21"/>
    </row>
    <row r="81" spans="1:61" x14ac:dyDescent="0.3">
      <c r="B81" s="55" t="s">
        <v>93</v>
      </c>
      <c r="C81" s="51"/>
      <c r="D81" s="51"/>
      <c r="E81" s="51"/>
      <c r="F81" s="51"/>
      <c r="G81" s="51"/>
      <c r="H81" s="52"/>
      <c r="I81" s="53"/>
      <c r="J81" s="53"/>
      <c r="K81" s="53"/>
      <c r="L81" s="53"/>
      <c r="M81" s="53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Q81" s="21"/>
    </row>
    <row r="82" spans="1:61" x14ac:dyDescent="0.3">
      <c r="B82" s="58" t="s">
        <v>45</v>
      </c>
      <c r="C82" s="51"/>
      <c r="D82" s="51"/>
      <c r="E82" s="51"/>
      <c r="F82" s="51"/>
      <c r="G82" s="51"/>
      <c r="H82" s="52"/>
      <c r="I82" s="53"/>
      <c r="J82" s="53"/>
      <c r="K82" s="53"/>
      <c r="L82" s="53"/>
      <c r="M82" s="53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Q82" s="21"/>
    </row>
    <row r="83" spans="1:61" x14ac:dyDescent="0.3">
      <c r="B83" s="58" t="s">
        <v>46</v>
      </c>
      <c r="C83" s="51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Q83" s="21"/>
    </row>
    <row r="84" spans="1:61" x14ac:dyDescent="0.3">
      <c r="AQ84" s="21"/>
    </row>
    <row r="85" spans="1:61" ht="18.75" x14ac:dyDescent="0.3">
      <c r="A85" s="74"/>
      <c r="B85" s="189" t="s">
        <v>100</v>
      </c>
      <c r="C85" s="190"/>
      <c r="D85" s="75"/>
      <c r="E85" s="76"/>
      <c r="F85" s="77"/>
      <c r="G85" s="77"/>
      <c r="H85" s="77"/>
      <c r="I85" s="77"/>
      <c r="J85" s="78"/>
      <c r="K85" s="77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9"/>
      <c r="W85" s="79"/>
      <c r="X85" s="79"/>
      <c r="Y85" s="79"/>
      <c r="Z85" s="79"/>
      <c r="AA85" s="79"/>
      <c r="AB85" s="74"/>
      <c r="AC85" s="74"/>
      <c r="AD85" s="74"/>
      <c r="AE85" s="74"/>
      <c r="AF85" s="74"/>
      <c r="AG85" s="74"/>
      <c r="AH85" s="80"/>
      <c r="AI85" s="80"/>
      <c r="AJ85" s="80"/>
      <c r="AK85" s="80"/>
      <c r="AL85" s="80"/>
      <c r="AM85" s="81"/>
      <c r="AN85" s="81"/>
      <c r="AO85" s="81"/>
      <c r="AP85" s="79"/>
      <c r="AQ85" s="79"/>
      <c r="AR85" s="79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</row>
    <row r="86" spans="1:61" ht="12.75" x14ac:dyDescent="0.2">
      <c r="A86" s="82"/>
      <c r="B86" s="83"/>
      <c r="C86" s="83"/>
      <c r="D86" s="83"/>
      <c r="E86" s="84"/>
      <c r="F86" s="85"/>
      <c r="G86" s="85"/>
      <c r="H86" s="85"/>
      <c r="I86" s="85"/>
      <c r="J86" s="79"/>
      <c r="K86" s="85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9"/>
      <c r="AN86" s="79"/>
      <c r="AO86" s="79"/>
      <c r="AP86" s="79"/>
      <c r="AQ86" s="79"/>
      <c r="AR86" s="79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</row>
    <row r="87" spans="1:61" ht="18.75" x14ac:dyDescent="0.3">
      <c r="A87" s="87"/>
      <c r="B87" s="75"/>
      <c r="C87" s="75"/>
      <c r="D87" s="75"/>
      <c r="E87" s="76"/>
      <c r="F87" s="77"/>
      <c r="G87" s="77"/>
      <c r="H87" s="77"/>
      <c r="I87" s="77"/>
      <c r="J87" s="78"/>
      <c r="K87" s="77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78"/>
      <c r="W87" s="78"/>
      <c r="X87" s="78"/>
      <c r="Y87" s="78"/>
      <c r="Z87" s="78"/>
      <c r="AA87" s="78"/>
      <c r="AB87" s="86"/>
      <c r="AC87" s="86"/>
      <c r="AD87" s="86"/>
      <c r="AE87" s="86"/>
      <c r="AF87" s="86"/>
      <c r="AG87" s="86"/>
      <c r="AH87" s="88"/>
      <c r="AI87" s="88"/>
      <c r="AJ87" s="88"/>
      <c r="AK87" s="88"/>
      <c r="AL87" s="88"/>
      <c r="AM87" s="89"/>
      <c r="AN87" s="89"/>
      <c r="AO87" s="89"/>
      <c r="AP87" s="78"/>
      <c r="AQ87" s="78"/>
      <c r="AR87" s="78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</row>
    <row r="88" spans="1:61" ht="18.75" x14ac:dyDescent="0.3">
      <c r="A88" s="86"/>
      <c r="B88" s="87" t="s">
        <v>101</v>
      </c>
      <c r="C88" s="75"/>
      <c r="D88" s="75"/>
      <c r="E88" s="76"/>
      <c r="F88" s="77"/>
      <c r="G88" s="77"/>
      <c r="H88" s="77"/>
      <c r="I88" s="77"/>
      <c r="J88" s="78"/>
      <c r="K88" s="77"/>
      <c r="L88" s="78"/>
      <c r="M88" s="78"/>
      <c r="N88" s="76" t="s">
        <v>102</v>
      </c>
      <c r="O88" s="78"/>
      <c r="P88" s="78"/>
      <c r="Q88" s="78"/>
      <c r="R88" s="78"/>
      <c r="S88" s="78"/>
      <c r="T88" s="76" t="s">
        <v>167</v>
      </c>
      <c r="U88" s="76"/>
      <c r="V88" s="76"/>
      <c r="W88" s="76"/>
      <c r="X88" s="76" t="s">
        <v>103</v>
      </c>
      <c r="Y88" s="78"/>
      <c r="Z88" s="78"/>
      <c r="AA88" s="78"/>
      <c r="AB88" s="86"/>
      <c r="AC88" s="86"/>
      <c r="AD88" s="76"/>
      <c r="AE88" s="86"/>
      <c r="AF88" s="86"/>
      <c r="AG88" s="86"/>
      <c r="AH88" s="88"/>
      <c r="AI88" s="88"/>
      <c r="AJ88" s="88"/>
      <c r="AK88" s="88"/>
      <c r="AL88" s="88"/>
      <c r="AM88" s="89"/>
      <c r="AN88" s="89"/>
      <c r="AO88" s="89"/>
      <c r="AP88" s="78"/>
      <c r="AQ88" s="78"/>
      <c r="AR88" s="78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</row>
    <row r="89" spans="1:61" ht="18.75" x14ac:dyDescent="0.3">
      <c r="A89" s="86"/>
      <c r="B89" s="87"/>
      <c r="C89" s="75"/>
      <c r="D89" s="75"/>
      <c r="E89" s="76"/>
      <c r="F89" s="77"/>
      <c r="G89" s="77"/>
      <c r="H89" s="77"/>
      <c r="I89" s="77"/>
      <c r="J89" s="78"/>
      <c r="K89" s="77"/>
      <c r="L89" s="78"/>
      <c r="M89" s="78"/>
      <c r="N89" s="76"/>
      <c r="O89" s="78"/>
      <c r="P89" s="78"/>
      <c r="Q89" s="78"/>
      <c r="R89" s="78"/>
      <c r="S89" s="78"/>
      <c r="T89" s="78"/>
      <c r="U89" s="76"/>
      <c r="V89" s="78"/>
      <c r="W89" s="78"/>
      <c r="X89" s="78"/>
      <c r="Y89" s="78"/>
      <c r="Z89" s="78"/>
      <c r="AA89" s="78"/>
      <c r="AB89" s="86"/>
      <c r="AC89" s="86"/>
      <c r="AD89" s="76"/>
      <c r="AE89" s="86"/>
      <c r="AF89" s="86"/>
      <c r="AG89" s="86"/>
      <c r="AH89" s="88"/>
      <c r="AI89" s="88"/>
      <c r="AJ89" s="88"/>
      <c r="AK89" s="88"/>
      <c r="AL89" s="88"/>
      <c r="AM89" s="89"/>
      <c r="AN89" s="89"/>
      <c r="AO89" s="89"/>
      <c r="AP89" s="78"/>
      <c r="AQ89" s="78"/>
      <c r="AR89" s="78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</row>
    <row r="90" spans="1:61" ht="18.75" x14ac:dyDescent="0.3">
      <c r="A90" s="86"/>
      <c r="B90" s="87" t="s">
        <v>165</v>
      </c>
      <c r="C90" s="75"/>
      <c r="D90" s="75"/>
      <c r="E90" s="76"/>
      <c r="F90" s="77"/>
      <c r="G90" s="77"/>
      <c r="H90" s="77"/>
      <c r="I90" s="77"/>
      <c r="J90" s="78"/>
      <c r="K90" s="77"/>
      <c r="L90" s="78"/>
      <c r="M90" s="78"/>
      <c r="N90" s="76" t="s">
        <v>166</v>
      </c>
      <c r="O90" s="78"/>
      <c r="P90" s="78"/>
      <c r="Q90" s="78"/>
      <c r="R90" s="78"/>
      <c r="S90" s="78"/>
      <c r="T90" s="76" t="s">
        <v>168</v>
      </c>
      <c r="U90" s="76"/>
      <c r="V90" s="78"/>
      <c r="W90" s="78"/>
      <c r="X90" s="76" t="s">
        <v>169</v>
      </c>
      <c r="Y90" s="76"/>
      <c r="Z90" s="76"/>
      <c r="AA90" s="76"/>
      <c r="AB90" s="86"/>
      <c r="AC90" s="86"/>
      <c r="AD90" s="76"/>
      <c r="AE90" s="86"/>
      <c r="AF90" s="86"/>
      <c r="AG90" s="86"/>
      <c r="AH90" s="88"/>
      <c r="AI90" s="88"/>
      <c r="AJ90" s="88"/>
      <c r="AK90" s="88"/>
      <c r="AL90" s="88"/>
      <c r="AM90" s="89"/>
      <c r="AN90" s="89"/>
      <c r="AO90" s="89"/>
      <c r="AP90" s="78"/>
      <c r="AQ90" s="78"/>
      <c r="AR90" s="78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</row>
    <row r="91" spans="1:61" x14ac:dyDescent="0.3">
      <c r="X91" s="4"/>
      <c r="Y91" s="4"/>
      <c r="Z91" s="4"/>
      <c r="AA91" s="4"/>
      <c r="AQ91" s="21"/>
    </row>
    <row r="92" spans="1:61" x14ac:dyDescent="0.3">
      <c r="B92" s="71" t="s">
        <v>137</v>
      </c>
      <c r="C92" s="103"/>
      <c r="D92" s="103"/>
      <c r="E92" s="103"/>
      <c r="F92" s="63"/>
      <c r="G92" s="63"/>
      <c r="H92" s="104"/>
      <c r="I92" s="104"/>
      <c r="J92" s="104"/>
      <c r="K92" s="60"/>
      <c r="L92" s="104"/>
      <c r="M92" s="8"/>
      <c r="N92" s="8"/>
      <c r="O92" s="8"/>
      <c r="P92" s="8"/>
      <c r="Q92" s="8"/>
      <c r="R92" s="8"/>
      <c r="S92" s="8"/>
      <c r="T92" s="8"/>
      <c r="U92" s="8"/>
      <c r="V92" s="8"/>
      <c r="W92" s="9"/>
      <c r="X92" s="9"/>
      <c r="Y92" s="9"/>
      <c r="Z92" s="9"/>
      <c r="AA92" s="9"/>
      <c r="AB92" s="9"/>
      <c r="AC92" s="8"/>
      <c r="AD92" s="8"/>
      <c r="AE92" s="8"/>
      <c r="AF92" s="8"/>
      <c r="AG92" s="8"/>
      <c r="AQ92" s="21"/>
    </row>
    <row r="93" spans="1:61" x14ac:dyDescent="0.3">
      <c r="B93" s="72" t="s">
        <v>38</v>
      </c>
      <c r="C93" s="103"/>
      <c r="D93" s="103"/>
      <c r="E93" s="103"/>
      <c r="F93" s="63"/>
      <c r="G93" s="63"/>
      <c r="H93" s="104"/>
      <c r="I93" s="104"/>
      <c r="J93" s="104"/>
      <c r="K93" s="60"/>
      <c r="L93" s="104"/>
      <c r="M93" s="8"/>
      <c r="N93" s="8"/>
      <c r="O93" s="8"/>
      <c r="P93" s="8"/>
      <c r="Q93" s="8"/>
      <c r="R93" s="8"/>
      <c r="S93" s="8"/>
      <c r="T93" s="8"/>
      <c r="U93" s="8"/>
      <c r="V93" s="8"/>
      <c r="W93" s="9"/>
      <c r="X93" s="9"/>
      <c r="Y93" s="9"/>
      <c r="Z93" s="9"/>
      <c r="AA93" s="9"/>
      <c r="AB93" s="9"/>
      <c r="AC93" s="8"/>
      <c r="AD93" s="8"/>
      <c r="AE93" s="8"/>
      <c r="AF93" s="8"/>
      <c r="AG93" s="8"/>
      <c r="AQ93" s="21"/>
    </row>
    <row r="94" spans="1:61" x14ac:dyDescent="0.3">
      <c r="B94" s="72" t="s">
        <v>150</v>
      </c>
      <c r="C94" s="103"/>
      <c r="D94" s="103"/>
      <c r="E94" s="103"/>
      <c r="F94" s="63"/>
      <c r="G94" s="63"/>
      <c r="H94" s="104"/>
      <c r="I94" s="104"/>
      <c r="J94" s="104"/>
      <c r="K94" s="60"/>
      <c r="L94" s="104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  <c r="X94" s="9"/>
      <c r="Y94" s="9"/>
      <c r="Z94" s="9"/>
      <c r="AA94" s="9"/>
      <c r="AB94" s="9"/>
      <c r="AC94" s="8"/>
      <c r="AD94" s="8"/>
      <c r="AE94" s="8"/>
      <c r="AF94" s="8"/>
      <c r="AG94" s="8"/>
      <c r="AQ94" s="21"/>
    </row>
    <row r="95" spans="1:61" x14ac:dyDescent="0.3">
      <c r="B95" s="72" t="s">
        <v>138</v>
      </c>
      <c r="C95" s="103"/>
      <c r="D95" s="103"/>
      <c r="E95" s="103"/>
      <c r="F95" s="63"/>
      <c r="G95" s="63"/>
      <c r="H95" s="104"/>
      <c r="I95" s="104"/>
      <c r="J95" s="104"/>
      <c r="K95" s="60"/>
      <c r="L95" s="104"/>
      <c r="M95" s="8"/>
      <c r="N95" s="8"/>
      <c r="O95" s="8"/>
      <c r="P95" s="8"/>
      <c r="Q95" s="8"/>
      <c r="R95" s="8"/>
      <c r="S95" s="8"/>
      <c r="T95" s="8"/>
      <c r="U95" s="8"/>
      <c r="V95" s="8"/>
      <c r="W95" s="9"/>
      <c r="X95" s="9"/>
      <c r="Y95" s="9"/>
      <c r="Z95" s="9"/>
      <c r="AA95" s="9"/>
      <c r="AB95" s="9"/>
      <c r="AC95" s="8"/>
      <c r="AD95" s="8"/>
      <c r="AE95" s="8"/>
      <c r="AF95" s="8"/>
      <c r="AG95" s="8"/>
      <c r="AQ95" s="21"/>
    </row>
    <row r="96" spans="1:61" x14ac:dyDescent="0.3">
      <c r="B96" s="72" t="s">
        <v>97</v>
      </c>
      <c r="C96" s="103"/>
      <c r="D96" s="103"/>
      <c r="E96" s="103"/>
      <c r="F96" s="63"/>
      <c r="G96" s="63"/>
      <c r="H96" s="104"/>
      <c r="I96" s="104"/>
      <c r="J96" s="104"/>
      <c r="K96" s="60"/>
      <c r="L96" s="104"/>
      <c r="M96" s="8"/>
      <c r="N96" s="8"/>
      <c r="O96" s="8"/>
      <c r="P96" s="8"/>
      <c r="Q96" s="8"/>
      <c r="R96" s="8"/>
      <c r="S96" s="8"/>
      <c r="T96" s="8"/>
      <c r="U96" s="8"/>
      <c r="V96" s="8"/>
      <c r="W96" s="9"/>
      <c r="X96" s="9"/>
      <c r="Y96" s="9"/>
      <c r="Z96" s="9"/>
      <c r="AA96" s="9"/>
      <c r="AB96" s="9"/>
      <c r="AC96" s="8"/>
      <c r="AD96" s="8"/>
      <c r="AE96" s="8"/>
      <c r="AF96" s="8"/>
      <c r="AG96" s="8"/>
      <c r="AQ96" s="21"/>
    </row>
    <row r="97" spans="2:43" x14ac:dyDescent="0.3">
      <c r="B97" s="72" t="s">
        <v>42</v>
      </c>
      <c r="C97" s="103"/>
      <c r="D97" s="103"/>
      <c r="E97" s="103"/>
      <c r="F97" s="63"/>
      <c r="G97" s="63"/>
      <c r="H97" s="104"/>
      <c r="I97" s="104"/>
      <c r="J97" s="104"/>
      <c r="K97" s="60"/>
      <c r="L97" s="104"/>
      <c r="M97" s="8"/>
      <c r="N97" s="8"/>
      <c r="O97" s="8"/>
      <c r="P97" s="8"/>
      <c r="Q97" s="8"/>
      <c r="R97" s="8"/>
      <c r="S97" s="8"/>
      <c r="T97" s="8"/>
      <c r="U97" s="8"/>
      <c r="V97" s="8"/>
      <c r="W97" s="9"/>
      <c r="X97" s="9"/>
      <c r="Y97" s="9"/>
      <c r="Z97" s="9"/>
      <c r="AA97" s="9"/>
      <c r="AB97" s="9"/>
      <c r="AC97" s="8"/>
      <c r="AD97" s="8"/>
      <c r="AE97" s="8"/>
      <c r="AF97" s="8"/>
      <c r="AG97" s="8"/>
      <c r="AQ97" s="21"/>
    </row>
    <row r="98" spans="2:43" x14ac:dyDescent="0.3">
      <c r="B98" s="179" t="s">
        <v>162</v>
      </c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8"/>
      <c r="N98" s="8"/>
      <c r="O98" s="8"/>
      <c r="P98" s="8"/>
      <c r="Q98" s="8"/>
      <c r="R98" s="8"/>
      <c r="S98" s="8"/>
      <c r="T98" s="8"/>
      <c r="U98" s="8"/>
      <c r="V98" s="8"/>
      <c r="W98" s="9"/>
      <c r="X98" s="9"/>
      <c r="Y98" s="9"/>
      <c r="Z98" s="9"/>
      <c r="AA98" s="9"/>
      <c r="AB98" s="9"/>
      <c r="AC98" s="8"/>
      <c r="AD98" s="8"/>
      <c r="AE98" s="8"/>
      <c r="AF98" s="8"/>
      <c r="AG98" s="8"/>
      <c r="AQ98" s="21"/>
    </row>
    <row r="99" spans="2:43" x14ac:dyDescent="0.3">
      <c r="B99" s="72" t="s">
        <v>93</v>
      </c>
      <c r="C99" s="103"/>
      <c r="D99" s="103"/>
      <c r="E99" s="103"/>
      <c r="F99" s="63"/>
      <c r="G99" s="63"/>
      <c r="H99" s="104"/>
      <c r="I99" s="104"/>
      <c r="J99" s="104"/>
      <c r="K99" s="60"/>
      <c r="L99" s="104"/>
      <c r="M99" s="8"/>
      <c r="N99" s="8"/>
      <c r="O99" s="8"/>
      <c r="P99" s="8"/>
      <c r="Q99" s="8"/>
      <c r="R99" s="8"/>
      <c r="S99" s="8"/>
      <c r="T99" s="8"/>
      <c r="U99" s="8"/>
      <c r="V99" s="8"/>
      <c r="W99" s="9"/>
      <c r="X99" s="9"/>
      <c r="Y99" s="9"/>
      <c r="Z99" s="9"/>
      <c r="AA99" s="9"/>
      <c r="AB99" s="9"/>
      <c r="AC99" s="8"/>
      <c r="AD99" s="8"/>
      <c r="AE99" s="8"/>
      <c r="AF99" s="8"/>
      <c r="AG99" s="8"/>
      <c r="AQ99" s="21"/>
    </row>
    <row r="100" spans="2:43" x14ac:dyDescent="0.3">
      <c r="B100" s="73" t="s">
        <v>139</v>
      </c>
      <c r="C100" s="103"/>
      <c r="D100" s="103"/>
      <c r="E100" s="103"/>
      <c r="F100" s="63"/>
      <c r="G100" s="63"/>
      <c r="H100" s="104"/>
      <c r="I100" s="104"/>
      <c r="J100" s="104"/>
      <c r="K100" s="60"/>
      <c r="L100" s="10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9"/>
      <c r="X100" s="9"/>
      <c r="Y100" s="9"/>
      <c r="Z100" s="9"/>
      <c r="AA100" s="9"/>
      <c r="AB100" s="9"/>
      <c r="AC100" s="8"/>
      <c r="AD100" s="8"/>
      <c r="AE100" s="8"/>
      <c r="AF100" s="8"/>
      <c r="AG100" s="8"/>
      <c r="AQ100" s="21"/>
    </row>
    <row r="101" spans="2:43" x14ac:dyDescent="0.3">
      <c r="B101" s="124" t="s">
        <v>98</v>
      </c>
      <c r="C101" s="103"/>
      <c r="D101" s="103"/>
      <c r="E101" s="103"/>
      <c r="F101" s="63"/>
      <c r="G101" s="63"/>
      <c r="H101" s="104"/>
      <c r="I101" s="104"/>
      <c r="J101" s="104"/>
      <c r="K101" s="60"/>
      <c r="L101" s="104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9"/>
      <c r="X101" s="9"/>
      <c r="Y101" s="9"/>
      <c r="Z101" s="9"/>
      <c r="AA101" s="9"/>
      <c r="AB101" s="9"/>
      <c r="AC101" s="8"/>
      <c r="AD101" s="8"/>
      <c r="AE101" s="8"/>
      <c r="AF101" s="8"/>
      <c r="AG101" s="8"/>
      <c r="AQ101" s="21"/>
    </row>
    <row r="102" spans="2:43" x14ac:dyDescent="0.3">
      <c r="B102" s="124" t="s">
        <v>163</v>
      </c>
      <c r="C102" s="103"/>
      <c r="D102" s="103"/>
      <c r="E102" s="103"/>
      <c r="F102" s="63"/>
      <c r="G102" s="63"/>
      <c r="H102" s="104"/>
      <c r="I102" s="104"/>
      <c r="J102" s="104"/>
      <c r="K102" s="60"/>
      <c r="L102" s="10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9"/>
      <c r="X102" s="9"/>
      <c r="Y102" s="9"/>
      <c r="Z102" s="9"/>
      <c r="AA102" s="9"/>
      <c r="AB102" s="9"/>
      <c r="AC102" s="8"/>
      <c r="AD102" s="8"/>
      <c r="AE102" s="8"/>
      <c r="AF102" s="8"/>
      <c r="AG102" s="8"/>
      <c r="AQ102" s="21"/>
    </row>
    <row r="103" spans="2:43" x14ac:dyDescent="0.3">
      <c r="B103" s="124" t="s">
        <v>148</v>
      </c>
      <c r="C103" s="103"/>
      <c r="D103" s="103"/>
      <c r="E103" s="103"/>
      <c r="F103" s="63"/>
      <c r="G103" s="63"/>
      <c r="H103" s="104"/>
      <c r="I103" s="104"/>
      <c r="J103" s="104"/>
      <c r="K103" s="60"/>
      <c r="L103" s="104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9"/>
      <c r="X103" s="9"/>
      <c r="Y103" s="9"/>
      <c r="Z103" s="9"/>
      <c r="AA103" s="9"/>
      <c r="AB103" s="9"/>
      <c r="AC103" s="8"/>
      <c r="AD103" s="8"/>
      <c r="AE103" s="8"/>
      <c r="AF103" s="8"/>
      <c r="AG103" s="8"/>
      <c r="AQ103" s="21"/>
    </row>
    <row r="104" spans="2:43" x14ac:dyDescent="0.3">
      <c r="B104" s="117" t="s">
        <v>149</v>
      </c>
      <c r="C104" s="103"/>
      <c r="D104" s="103"/>
      <c r="E104" s="103"/>
      <c r="F104" s="63"/>
      <c r="G104" s="63"/>
      <c r="H104" s="104"/>
      <c r="I104" s="104"/>
      <c r="J104" s="104"/>
      <c r="K104" s="60"/>
      <c r="L104" s="104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9"/>
      <c r="X104" s="9"/>
      <c r="Y104" s="9"/>
      <c r="Z104" s="9"/>
      <c r="AA104" s="9"/>
      <c r="AB104" s="9"/>
      <c r="AC104" s="8"/>
      <c r="AD104" s="8"/>
      <c r="AE104" s="8"/>
      <c r="AF104" s="8"/>
      <c r="AG104" s="8"/>
      <c r="AQ104" s="21"/>
    </row>
    <row r="105" spans="2:43" x14ac:dyDescent="0.3">
      <c r="B105" s="116"/>
      <c r="AQ105" s="21"/>
    </row>
    <row r="106" spans="2:43" x14ac:dyDescent="0.3">
      <c r="AQ106" s="21"/>
    </row>
    <row r="107" spans="2:43" x14ac:dyDescent="0.3">
      <c r="AQ107" s="21"/>
    </row>
    <row r="108" spans="2:43" x14ac:dyDescent="0.3">
      <c r="AQ108" s="21"/>
    </row>
    <row r="109" spans="2:43" x14ac:dyDescent="0.3">
      <c r="AQ109" s="21"/>
    </row>
    <row r="110" spans="2:43" x14ac:dyDescent="0.3">
      <c r="AQ110" s="21"/>
    </row>
    <row r="111" spans="2:43" x14ac:dyDescent="0.3">
      <c r="AQ111" s="21"/>
    </row>
    <row r="112" spans="2:43" x14ac:dyDescent="0.3">
      <c r="AQ112" s="21"/>
    </row>
    <row r="113" spans="43:43" x14ac:dyDescent="0.3">
      <c r="AQ113" s="21"/>
    </row>
    <row r="114" spans="43:43" x14ac:dyDescent="0.3">
      <c r="AQ114" s="21"/>
    </row>
    <row r="115" spans="43:43" x14ac:dyDescent="0.3">
      <c r="AQ115" s="21"/>
    </row>
  </sheetData>
  <mergeCells count="63">
    <mergeCell ref="A4:AI4"/>
    <mergeCell ref="A5:AI5"/>
    <mergeCell ref="A7:A11"/>
    <mergeCell ref="B7:B11"/>
    <mergeCell ref="C7:AK7"/>
    <mergeCell ref="C8:C11"/>
    <mergeCell ref="D8:E8"/>
    <mergeCell ref="F8:K8"/>
    <mergeCell ref="L8:M8"/>
    <mergeCell ref="N8:S8"/>
    <mergeCell ref="Q9:Q11"/>
    <mergeCell ref="T8:V8"/>
    <mergeCell ref="W8:AJ8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S9:S11"/>
    <mergeCell ref="T9:T11"/>
    <mergeCell ref="U9:U11"/>
    <mergeCell ref="V9:V11"/>
    <mergeCell ref="W9:Z9"/>
    <mergeCell ref="BC11:BC12"/>
    <mergeCell ref="B85:C85"/>
    <mergeCell ref="AS11:AS12"/>
    <mergeCell ref="AT11:AT12"/>
    <mergeCell ref="AU11:AU12"/>
    <mergeCell ref="AV11:AV12"/>
    <mergeCell ref="AW11:AW12"/>
    <mergeCell ref="AX11:AX12"/>
    <mergeCell ref="AM11:AM12"/>
    <mergeCell ref="AN11:AN12"/>
    <mergeCell ref="AO11:AO12"/>
    <mergeCell ref="AP11:AP12"/>
    <mergeCell ref="AQ11:AQ12"/>
    <mergeCell ref="AR11:AR12"/>
    <mergeCell ref="AG9:AG11"/>
    <mergeCell ref="AH9:AH11"/>
    <mergeCell ref="B98:L98"/>
    <mergeCell ref="AY11:AY12"/>
    <mergeCell ref="AZ11:AZ12"/>
    <mergeCell ref="BA11:BA12"/>
    <mergeCell ref="BB11:BB12"/>
    <mergeCell ref="AI9:AI11"/>
    <mergeCell ref="AJ9:AJ11"/>
    <mergeCell ref="AK9:AK11"/>
    <mergeCell ref="AL11:AL12"/>
    <mergeCell ref="AA9:AA11"/>
    <mergeCell ref="AB9:AB11"/>
    <mergeCell ref="AC9:AC11"/>
    <mergeCell ref="AD9:AD11"/>
    <mergeCell ref="AE9:AE11"/>
    <mergeCell ref="AF9:AF11"/>
    <mergeCell ref="R9:R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abSelected="1" topLeftCell="C7" zoomScale="60" zoomScaleNormal="60" workbookViewId="0">
      <selection activeCell="X2" sqref="X2"/>
    </sheetView>
  </sheetViews>
  <sheetFormatPr defaultRowHeight="12.75" customHeight="1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29" width="11" style="6" customWidth="1"/>
    <col min="30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2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2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2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98" t="s">
        <v>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</row>
    <row r="5" spans="2:215" s="1" customFormat="1" ht="21" customHeight="1" x14ac:dyDescent="0.25">
      <c r="B5" s="198" t="s">
        <v>174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</row>
    <row r="6" spans="2:215" s="1" customFormat="1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215" s="1" customFormat="1" ht="18.75" customHeight="1" x14ac:dyDescent="0.25">
      <c r="B7" s="199" t="s">
        <v>8</v>
      </c>
      <c r="C7" s="199" t="s">
        <v>9</v>
      </c>
      <c r="D7" s="200" t="s">
        <v>152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2"/>
    </row>
    <row r="8" spans="2:215" ht="34.5" customHeight="1" x14ac:dyDescent="0.3">
      <c r="B8" s="199"/>
      <c r="C8" s="199"/>
      <c r="D8" s="203" t="s">
        <v>94</v>
      </c>
      <c r="E8" s="204" t="s">
        <v>27</v>
      </c>
      <c r="F8" s="205"/>
      <c r="G8" s="204" t="s">
        <v>28</v>
      </c>
      <c r="H8" s="206"/>
      <c r="I8" s="206"/>
      <c r="J8" s="206"/>
      <c r="K8" s="206"/>
      <c r="L8" s="205"/>
      <c r="M8" s="204" t="s">
        <v>29</v>
      </c>
      <c r="N8" s="206"/>
      <c r="O8" s="204" t="s">
        <v>30</v>
      </c>
      <c r="P8" s="206"/>
      <c r="Q8" s="206"/>
      <c r="R8" s="206"/>
      <c r="S8" s="206"/>
      <c r="T8" s="205"/>
      <c r="U8" s="204" t="s">
        <v>31</v>
      </c>
      <c r="V8" s="206"/>
      <c r="W8" s="206"/>
      <c r="X8" s="204" t="s">
        <v>32</v>
      </c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5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199"/>
      <c r="C9" s="199"/>
      <c r="D9" s="203"/>
      <c r="E9" s="181" t="s">
        <v>10</v>
      </c>
      <c r="F9" s="181" t="s">
        <v>11</v>
      </c>
      <c r="G9" s="181" t="s">
        <v>134</v>
      </c>
      <c r="H9" s="182" t="s">
        <v>135</v>
      </c>
      <c r="I9" s="181" t="s">
        <v>12</v>
      </c>
      <c r="J9" s="181" t="s">
        <v>13</v>
      </c>
      <c r="K9" s="181" t="s">
        <v>34</v>
      </c>
      <c r="L9" s="197" t="s">
        <v>99</v>
      </c>
      <c r="M9" s="207" t="s">
        <v>14</v>
      </c>
      <c r="N9" s="207" t="s">
        <v>15</v>
      </c>
      <c r="O9" s="194" t="s">
        <v>161</v>
      </c>
      <c r="P9" s="184" t="s">
        <v>1</v>
      </c>
      <c r="Q9" s="184" t="s">
        <v>33</v>
      </c>
      <c r="R9" s="184" t="s">
        <v>2</v>
      </c>
      <c r="S9" s="184" t="s">
        <v>0</v>
      </c>
      <c r="T9" s="184" t="s">
        <v>3</v>
      </c>
      <c r="U9" s="184" t="s">
        <v>5</v>
      </c>
      <c r="V9" s="184" t="s">
        <v>4</v>
      </c>
      <c r="W9" s="184" t="s">
        <v>6</v>
      </c>
      <c r="X9" s="191" t="s">
        <v>16</v>
      </c>
      <c r="Y9" s="192"/>
      <c r="Z9" s="192"/>
      <c r="AA9" s="193"/>
      <c r="AB9" s="181" t="s">
        <v>17</v>
      </c>
      <c r="AC9" s="181" t="s">
        <v>18</v>
      </c>
      <c r="AD9" s="183" t="s">
        <v>155</v>
      </c>
      <c r="AE9" s="183" t="s">
        <v>156</v>
      </c>
      <c r="AF9" s="181" t="s">
        <v>36</v>
      </c>
      <c r="AG9" s="181" t="s">
        <v>19</v>
      </c>
      <c r="AH9" s="183" t="s">
        <v>157</v>
      </c>
      <c r="AI9" s="183" t="s">
        <v>158</v>
      </c>
      <c r="AJ9" s="181" t="s">
        <v>35</v>
      </c>
      <c r="AK9" s="181" t="s">
        <v>20</v>
      </c>
      <c r="AL9" s="182" t="s">
        <v>151</v>
      </c>
      <c r="AM9" s="1"/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199"/>
      <c r="C10" s="199"/>
      <c r="D10" s="203"/>
      <c r="E10" s="181"/>
      <c r="F10" s="181"/>
      <c r="G10" s="181"/>
      <c r="H10" s="182"/>
      <c r="I10" s="181"/>
      <c r="J10" s="181"/>
      <c r="K10" s="181"/>
      <c r="L10" s="197"/>
      <c r="M10" s="207"/>
      <c r="N10" s="207"/>
      <c r="O10" s="195"/>
      <c r="P10" s="185"/>
      <c r="Q10" s="185"/>
      <c r="R10" s="185"/>
      <c r="S10" s="185"/>
      <c r="T10" s="185"/>
      <c r="U10" s="185"/>
      <c r="V10" s="185"/>
      <c r="W10" s="185"/>
      <c r="X10" s="23" t="s">
        <v>153</v>
      </c>
      <c r="Y10" s="118" t="s">
        <v>14</v>
      </c>
      <c r="Z10" s="23" t="s">
        <v>154</v>
      </c>
      <c r="AA10" s="118" t="s">
        <v>14</v>
      </c>
      <c r="AB10" s="181"/>
      <c r="AC10" s="181"/>
      <c r="AD10" s="183"/>
      <c r="AE10" s="183"/>
      <c r="AF10" s="181"/>
      <c r="AG10" s="181"/>
      <c r="AH10" s="183"/>
      <c r="AI10" s="183"/>
      <c r="AJ10" s="181"/>
      <c r="AK10" s="181"/>
      <c r="AL10" s="182"/>
      <c r="AM10" s="1"/>
      <c r="AN10" s="1" t="s">
        <v>173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60" customHeight="1" x14ac:dyDescent="0.3">
      <c r="B11" s="199"/>
      <c r="C11" s="199"/>
      <c r="D11" s="203"/>
      <c r="E11" s="181"/>
      <c r="F11" s="181"/>
      <c r="G11" s="181"/>
      <c r="H11" s="182"/>
      <c r="I11" s="181"/>
      <c r="J11" s="181"/>
      <c r="K11" s="181"/>
      <c r="L11" s="197"/>
      <c r="M11" s="207"/>
      <c r="N11" s="207"/>
      <c r="O11" s="196"/>
      <c r="P11" s="186"/>
      <c r="Q11" s="186"/>
      <c r="R11" s="186"/>
      <c r="S11" s="186"/>
      <c r="T11" s="186"/>
      <c r="U11" s="186"/>
      <c r="V11" s="186"/>
      <c r="W11" s="186"/>
      <c r="X11" s="23" t="s">
        <v>21</v>
      </c>
      <c r="Y11" s="23" t="s">
        <v>14</v>
      </c>
      <c r="Z11" s="23" t="s">
        <v>21</v>
      </c>
      <c r="AA11" s="23" t="s">
        <v>14</v>
      </c>
      <c r="AB11" s="181"/>
      <c r="AC11" s="181"/>
      <c r="AD11" s="183"/>
      <c r="AE11" s="183"/>
      <c r="AF11" s="181"/>
      <c r="AG11" s="181"/>
      <c r="AH11" s="183"/>
      <c r="AI11" s="183"/>
      <c r="AJ11" s="181"/>
      <c r="AK11" s="181"/>
      <c r="AL11" s="182"/>
      <c r="AM11" s="180" t="s">
        <v>22</v>
      </c>
      <c r="AN11" s="180" t="s">
        <v>22</v>
      </c>
      <c r="AO11" s="180" t="s">
        <v>22</v>
      </c>
      <c r="AP11" s="180" t="s">
        <v>22</v>
      </c>
      <c r="AQ11" s="180" t="s">
        <v>22</v>
      </c>
      <c r="AR11" s="180" t="s">
        <v>22</v>
      </c>
      <c r="AS11" s="180" t="s">
        <v>22</v>
      </c>
      <c r="AT11" s="180" t="s">
        <v>22</v>
      </c>
      <c r="AU11" s="180" t="s">
        <v>22</v>
      </c>
      <c r="AV11" s="180" t="s">
        <v>22</v>
      </c>
      <c r="AW11" s="180" t="s">
        <v>22</v>
      </c>
      <c r="AX11" s="180" t="s">
        <v>22</v>
      </c>
      <c r="AY11" s="180" t="s">
        <v>22</v>
      </c>
      <c r="AZ11" s="180" t="s">
        <v>22</v>
      </c>
      <c r="BA11" s="180" t="s">
        <v>22</v>
      </c>
      <c r="BB11" s="180" t="s">
        <v>22</v>
      </c>
      <c r="BC11" s="180" t="s">
        <v>22</v>
      </c>
      <c r="BD11" s="187" t="s">
        <v>89</v>
      </c>
    </row>
    <row r="12" spans="2:215" ht="54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8"/>
    </row>
    <row r="13" spans="2:215" s="9" customFormat="1" ht="45.75" customHeight="1" x14ac:dyDescent="0.35">
      <c r="B13" s="24" t="s">
        <v>47</v>
      </c>
      <c r="C13" s="25" t="s">
        <v>48</v>
      </c>
      <c r="D13" s="25">
        <v>777</v>
      </c>
      <c r="E13" s="25">
        <v>583</v>
      </c>
      <c r="F13" s="25">
        <v>194</v>
      </c>
      <c r="G13" s="25">
        <v>48</v>
      </c>
      <c r="H13" s="25"/>
      <c r="I13" s="25">
        <v>182</v>
      </c>
      <c r="J13" s="25">
        <v>326</v>
      </c>
      <c r="K13" s="25">
        <v>221</v>
      </c>
      <c r="L13" s="25">
        <v>59</v>
      </c>
      <c r="M13" s="25">
        <v>378</v>
      </c>
      <c r="N13" s="25">
        <v>399</v>
      </c>
      <c r="O13" s="25">
        <v>0</v>
      </c>
      <c r="P13" s="25">
        <v>74</v>
      </c>
      <c r="Q13" s="25">
        <v>237</v>
      </c>
      <c r="R13" s="25">
        <v>426</v>
      </c>
      <c r="S13" s="25">
        <v>17</v>
      </c>
      <c r="T13" s="25">
        <v>23</v>
      </c>
      <c r="U13" s="25">
        <v>513</v>
      </c>
      <c r="V13" s="25">
        <v>264</v>
      </c>
      <c r="W13" s="25">
        <v>0</v>
      </c>
      <c r="X13" s="25">
        <v>3</v>
      </c>
      <c r="Y13" s="25">
        <v>2</v>
      </c>
      <c r="Z13" s="25">
        <v>6</v>
      </c>
      <c r="AA13" s="25">
        <v>4</v>
      </c>
      <c r="AB13" s="25">
        <v>0</v>
      </c>
      <c r="AC13" s="25">
        <v>5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763</v>
      </c>
      <c r="AL13" s="25">
        <v>0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5">
      <c r="B14" s="12" t="s">
        <v>23</v>
      </c>
      <c r="C14" s="26" t="s">
        <v>49</v>
      </c>
      <c r="D14" s="27">
        <v>444</v>
      </c>
      <c r="E14" s="107">
        <v>335</v>
      </c>
      <c r="F14" s="107">
        <v>109</v>
      </c>
      <c r="G14" s="107">
        <v>29</v>
      </c>
      <c r="H14" s="107">
        <v>0</v>
      </c>
      <c r="I14" s="107">
        <v>105</v>
      </c>
      <c r="J14" s="107">
        <v>179</v>
      </c>
      <c r="K14" s="107">
        <v>131</v>
      </c>
      <c r="L14" s="107">
        <v>42</v>
      </c>
      <c r="M14" s="107">
        <v>210</v>
      </c>
      <c r="N14" s="107">
        <v>234</v>
      </c>
      <c r="O14" s="107">
        <v>0</v>
      </c>
      <c r="P14" s="107">
        <v>50</v>
      </c>
      <c r="Q14" s="107">
        <v>115</v>
      </c>
      <c r="R14" s="107">
        <v>254</v>
      </c>
      <c r="S14" s="107">
        <v>11</v>
      </c>
      <c r="T14" s="107">
        <v>14</v>
      </c>
      <c r="U14" s="107">
        <v>293</v>
      </c>
      <c r="V14" s="107">
        <v>151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2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442</v>
      </c>
      <c r="AL14" s="107">
        <v>0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5">
      <c r="B15" s="28" t="s">
        <v>50</v>
      </c>
      <c r="C15" s="29" t="s">
        <v>96</v>
      </c>
      <c r="D15" s="24">
        <v>777</v>
      </c>
      <c r="E15" s="25">
        <v>583</v>
      </c>
      <c r="F15" s="25">
        <v>194</v>
      </c>
      <c r="G15" s="25">
        <v>48</v>
      </c>
      <c r="H15" s="25"/>
      <c r="I15" s="25">
        <v>182</v>
      </c>
      <c r="J15" s="25">
        <v>326</v>
      </c>
      <c r="K15" s="25">
        <v>221</v>
      </c>
      <c r="L15" s="25">
        <v>59</v>
      </c>
      <c r="M15" s="25">
        <v>378</v>
      </c>
      <c r="N15" s="25">
        <v>399</v>
      </c>
      <c r="O15" s="25">
        <v>0</v>
      </c>
      <c r="P15" s="25">
        <v>74</v>
      </c>
      <c r="Q15" s="25">
        <v>237</v>
      </c>
      <c r="R15" s="25">
        <v>426</v>
      </c>
      <c r="S15" s="25">
        <v>17</v>
      </c>
      <c r="T15" s="25">
        <v>23</v>
      </c>
      <c r="U15" s="25">
        <v>513</v>
      </c>
      <c r="V15" s="25">
        <v>264</v>
      </c>
      <c r="W15" s="25">
        <v>0</v>
      </c>
      <c r="X15" s="25">
        <v>3</v>
      </c>
      <c r="Y15" s="25">
        <v>2</v>
      </c>
      <c r="Z15" s="25">
        <v>6</v>
      </c>
      <c r="AA15" s="25">
        <v>4</v>
      </c>
      <c r="AB15" s="25">
        <v>0</v>
      </c>
      <c r="AC15" s="25">
        <v>5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763</v>
      </c>
      <c r="AL15" s="25">
        <v>0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5">
      <c r="B16" s="12" t="s">
        <v>51</v>
      </c>
      <c r="C16" s="26" t="s">
        <v>52</v>
      </c>
      <c r="D16" s="38">
        <f>D17+D18</f>
        <v>444</v>
      </c>
      <c r="E16" s="107">
        <f t="shared" ref="E16:AL16" si="1">E17+E18</f>
        <v>335</v>
      </c>
      <c r="F16" s="107">
        <f t="shared" si="1"/>
        <v>109</v>
      </c>
      <c r="G16" s="135">
        <f t="shared" si="1"/>
        <v>29</v>
      </c>
      <c r="H16" s="135">
        <f t="shared" si="1"/>
        <v>0</v>
      </c>
      <c r="I16" s="135">
        <f t="shared" si="1"/>
        <v>105</v>
      </c>
      <c r="J16" s="107">
        <f t="shared" si="1"/>
        <v>179</v>
      </c>
      <c r="K16" s="107">
        <v>131</v>
      </c>
      <c r="L16" s="107">
        <f t="shared" si="1"/>
        <v>42</v>
      </c>
      <c r="M16" s="107">
        <f t="shared" si="1"/>
        <v>210</v>
      </c>
      <c r="N16" s="107">
        <f t="shared" si="1"/>
        <v>234</v>
      </c>
      <c r="O16" s="107">
        <f t="shared" si="1"/>
        <v>0</v>
      </c>
      <c r="P16" s="107">
        <f t="shared" si="1"/>
        <v>50</v>
      </c>
      <c r="Q16" s="107">
        <f t="shared" si="1"/>
        <v>115</v>
      </c>
      <c r="R16" s="107">
        <f t="shared" si="1"/>
        <v>254</v>
      </c>
      <c r="S16" s="107">
        <f t="shared" si="1"/>
        <v>11</v>
      </c>
      <c r="T16" s="107">
        <f t="shared" si="1"/>
        <v>14</v>
      </c>
      <c r="U16" s="107">
        <f t="shared" si="1"/>
        <v>293</v>
      </c>
      <c r="V16" s="107">
        <f t="shared" si="1"/>
        <v>151</v>
      </c>
      <c r="W16" s="107">
        <f t="shared" si="1"/>
        <v>0</v>
      </c>
      <c r="X16" s="107">
        <f t="shared" si="1"/>
        <v>0</v>
      </c>
      <c r="Y16" s="107">
        <f t="shared" si="1"/>
        <v>0</v>
      </c>
      <c r="Z16" s="107">
        <f t="shared" si="1"/>
        <v>0</v>
      </c>
      <c r="AA16" s="107">
        <f t="shared" si="1"/>
        <v>0</v>
      </c>
      <c r="AB16" s="107">
        <f t="shared" si="1"/>
        <v>0</v>
      </c>
      <c r="AC16" s="107">
        <f t="shared" si="1"/>
        <v>2</v>
      </c>
      <c r="AD16" s="107">
        <f t="shared" si="1"/>
        <v>0</v>
      </c>
      <c r="AE16" s="107">
        <f t="shared" si="1"/>
        <v>0</v>
      </c>
      <c r="AF16" s="107">
        <f t="shared" si="1"/>
        <v>0</v>
      </c>
      <c r="AG16" s="107">
        <f t="shared" si="1"/>
        <v>0</v>
      </c>
      <c r="AH16" s="107">
        <f t="shared" si="1"/>
        <v>0</v>
      </c>
      <c r="AI16" s="107">
        <f t="shared" si="1"/>
        <v>0</v>
      </c>
      <c r="AJ16" s="107">
        <f t="shared" si="1"/>
        <v>0</v>
      </c>
      <c r="AK16" s="107">
        <f t="shared" si="1"/>
        <v>442</v>
      </c>
      <c r="AL16" s="107">
        <f t="shared" si="1"/>
        <v>0</v>
      </c>
      <c r="AM16" s="113" t="str">
        <f>IF(Z15&lt;=Z13," ","GRESEALA")</f>
        <v xml:space="preserve"> </v>
      </c>
      <c r="AN16" s="113" t="str">
        <f t="shared" ref="AN16:AT16" si="2">IF(AA15&lt;=AA13," ","GRESEALA")</f>
        <v xml:space="preserve"> </v>
      </c>
      <c r="AO16" s="113" t="str">
        <f t="shared" si="2"/>
        <v xml:space="preserve"> </v>
      </c>
      <c r="AP16" s="113" t="str">
        <f t="shared" si="2"/>
        <v xml:space="preserve"> </v>
      </c>
      <c r="AQ16" s="113" t="str">
        <f t="shared" si="2"/>
        <v xml:space="preserve"> </v>
      </c>
      <c r="AR16" s="113" t="str">
        <f t="shared" si="2"/>
        <v xml:space="preserve"> </v>
      </c>
      <c r="AS16" s="113" t="str">
        <f t="shared" si="2"/>
        <v xml:space="preserve"> </v>
      </c>
      <c r="AT16" s="113" t="str">
        <f t="shared" si="2"/>
        <v xml:space="preserve"> </v>
      </c>
      <c r="AU16" s="113" t="str">
        <f>IF(D16&lt;=D14," ","GRESEALA")</f>
        <v xml:space="preserve"> </v>
      </c>
      <c r="AV16" s="113" t="str">
        <f t="shared" ref="AV16:BC16" si="3">IF(E16&lt;=E14," ","GRESEALA")</f>
        <v xml:space="preserve"> </v>
      </c>
      <c r="AW16" s="113" t="str">
        <f t="shared" si="3"/>
        <v xml:space="preserve"> </v>
      </c>
      <c r="AX16" s="113" t="str">
        <f t="shared" si="3"/>
        <v xml:space="preserve"> </v>
      </c>
      <c r="AY16" s="113" t="str">
        <f t="shared" si="3"/>
        <v xml:space="preserve"> </v>
      </c>
      <c r="AZ16" s="113" t="str">
        <f t="shared" si="3"/>
        <v xml:space="preserve"> </v>
      </c>
      <c r="BA16" s="113" t="str">
        <f t="shared" si="3"/>
        <v xml:space="preserve"> </v>
      </c>
      <c r="BB16" s="113" t="str">
        <f t="shared" si="3"/>
        <v xml:space="preserve"> </v>
      </c>
      <c r="BC16" s="113" t="str">
        <f t="shared" si="3"/>
        <v xml:space="preserve"> </v>
      </c>
    </row>
    <row r="17" spans="2:56" s="175" customFormat="1" ht="42" customHeight="1" x14ac:dyDescent="0.35">
      <c r="B17" s="39" t="s">
        <v>53</v>
      </c>
      <c r="C17" s="173" t="s">
        <v>54</v>
      </c>
      <c r="D17" s="178">
        <v>407</v>
      </c>
      <c r="E17" s="136">
        <v>310</v>
      </c>
      <c r="F17" s="136">
        <v>97</v>
      </c>
      <c r="G17" s="136">
        <v>25</v>
      </c>
      <c r="H17" s="174">
        <v>0</v>
      </c>
      <c r="I17" s="136">
        <v>91</v>
      </c>
      <c r="J17" s="136">
        <v>168</v>
      </c>
      <c r="K17" s="136">
        <v>123</v>
      </c>
      <c r="L17" s="136">
        <v>39</v>
      </c>
      <c r="M17" s="136">
        <v>198</v>
      </c>
      <c r="N17" s="136">
        <v>209</v>
      </c>
      <c r="O17" s="136">
        <v>0</v>
      </c>
      <c r="P17" s="136">
        <v>45</v>
      </c>
      <c r="Q17" s="136">
        <v>96</v>
      </c>
      <c r="R17" s="136">
        <v>241</v>
      </c>
      <c r="S17" s="136">
        <v>11</v>
      </c>
      <c r="T17" s="136">
        <v>14</v>
      </c>
      <c r="U17" s="136">
        <v>262</v>
      </c>
      <c r="V17" s="136">
        <v>145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407</v>
      </c>
      <c r="AL17" s="136">
        <v>0</v>
      </c>
      <c r="AM17" s="176" t="str">
        <f t="shared" ref="AM17:BC17" si="4">IF(M16&lt;=M14," ","GRESEALA")</f>
        <v xml:space="preserve"> </v>
      </c>
      <c r="AN17" s="176" t="str">
        <f t="shared" si="4"/>
        <v xml:space="preserve"> </v>
      </c>
      <c r="AO17" s="176" t="str">
        <f t="shared" si="4"/>
        <v xml:space="preserve"> </v>
      </c>
      <c r="AP17" s="176" t="str">
        <f t="shared" si="4"/>
        <v xml:space="preserve"> </v>
      </c>
      <c r="AQ17" s="176" t="str">
        <f t="shared" si="4"/>
        <v xml:space="preserve"> </v>
      </c>
      <c r="AR17" s="176" t="str">
        <f t="shared" si="4"/>
        <v xml:space="preserve"> </v>
      </c>
      <c r="AS17" s="176" t="str">
        <f t="shared" si="4"/>
        <v xml:space="preserve"> </v>
      </c>
      <c r="AT17" s="176" t="str">
        <f t="shared" si="4"/>
        <v xml:space="preserve"> </v>
      </c>
      <c r="AU17" s="176" t="str">
        <f t="shared" si="4"/>
        <v xml:space="preserve"> </v>
      </c>
      <c r="AV17" s="176" t="str">
        <f t="shared" si="4"/>
        <v xml:space="preserve"> </v>
      </c>
      <c r="AW17" s="176" t="str">
        <f t="shared" si="4"/>
        <v xml:space="preserve"> </v>
      </c>
      <c r="AX17" s="176" t="str">
        <f t="shared" si="4"/>
        <v xml:space="preserve"> </v>
      </c>
      <c r="AY17" s="176" t="str">
        <f t="shared" si="4"/>
        <v xml:space="preserve"> </v>
      </c>
      <c r="AZ17" s="176" t="str">
        <f t="shared" si="4"/>
        <v xml:space="preserve"> </v>
      </c>
      <c r="BA17" s="176" t="str">
        <f t="shared" si="4"/>
        <v xml:space="preserve"> </v>
      </c>
      <c r="BB17" s="176" t="str">
        <f t="shared" si="4"/>
        <v xml:space="preserve"> </v>
      </c>
      <c r="BC17" s="176" t="str">
        <f t="shared" si="4"/>
        <v xml:space="preserve"> </v>
      </c>
      <c r="BD17" s="45"/>
    </row>
    <row r="18" spans="2:56" s="45" customFormat="1" ht="39.75" customHeight="1" x14ac:dyDescent="0.35">
      <c r="B18" s="39" t="s">
        <v>55</v>
      </c>
      <c r="C18" s="173" t="s">
        <v>56</v>
      </c>
      <c r="D18" s="178">
        <v>37</v>
      </c>
      <c r="E18" s="136">
        <v>25</v>
      </c>
      <c r="F18" s="136">
        <v>12</v>
      </c>
      <c r="G18" s="136">
        <v>4</v>
      </c>
      <c r="H18" s="174">
        <v>0</v>
      </c>
      <c r="I18" s="136">
        <v>14</v>
      </c>
      <c r="J18" s="136">
        <v>11</v>
      </c>
      <c r="K18" s="136">
        <v>8</v>
      </c>
      <c r="L18" s="136">
        <v>3</v>
      </c>
      <c r="M18" s="136">
        <v>12</v>
      </c>
      <c r="N18" s="136">
        <v>25</v>
      </c>
      <c r="O18" s="136">
        <v>0</v>
      </c>
      <c r="P18" s="136">
        <v>5</v>
      </c>
      <c r="Q18" s="136">
        <v>19</v>
      </c>
      <c r="R18" s="136">
        <v>13</v>
      </c>
      <c r="S18" s="136">
        <v>0</v>
      </c>
      <c r="T18" s="136">
        <v>0</v>
      </c>
      <c r="U18" s="136">
        <v>31</v>
      </c>
      <c r="V18" s="136">
        <v>6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2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35</v>
      </c>
      <c r="AL18" s="136">
        <v>0</v>
      </c>
      <c r="AM18" s="176" t="str">
        <f>IF(AD16&lt;=AD14," ","GRESEALA")</f>
        <v xml:space="preserve"> </v>
      </c>
      <c r="AN18" s="176" t="str">
        <f t="shared" ref="AN18:AT18" si="5">IF(AE16&lt;=AE14," ","GRESEALA")</f>
        <v xml:space="preserve"> </v>
      </c>
      <c r="AO18" s="176" t="str">
        <f t="shared" si="5"/>
        <v xml:space="preserve"> </v>
      </c>
      <c r="AP18" s="176" t="str">
        <f t="shared" si="5"/>
        <v xml:space="preserve"> </v>
      </c>
      <c r="AQ18" s="176" t="str">
        <f t="shared" si="5"/>
        <v xml:space="preserve"> </v>
      </c>
      <c r="AR18" s="176" t="str">
        <f t="shared" si="5"/>
        <v xml:space="preserve"> </v>
      </c>
      <c r="AS18" s="176" t="str">
        <f t="shared" si="5"/>
        <v xml:space="preserve"> </v>
      </c>
      <c r="AT18" s="176" t="str">
        <f t="shared" si="5"/>
        <v xml:space="preserve"> </v>
      </c>
      <c r="AU18" s="176" t="str">
        <f>IF(E17+E18=E16," ","GRESEALA")</f>
        <v xml:space="preserve"> </v>
      </c>
      <c r="AV18" s="176" t="str">
        <f>IF(F17+F18=F16," ","GRESEALA")</f>
        <v xml:space="preserve"> </v>
      </c>
      <c r="AW18" s="176" t="str">
        <f t="shared" ref="AW18:BC18" si="6">IF(G17+G18=G16," ","GRESEALA")</f>
        <v xml:space="preserve"> </v>
      </c>
      <c r="AX18" s="176" t="str">
        <f t="shared" si="6"/>
        <v xml:space="preserve"> </v>
      </c>
      <c r="AY18" s="176" t="str">
        <f t="shared" si="6"/>
        <v xml:space="preserve"> </v>
      </c>
      <c r="AZ18" s="176" t="str">
        <f t="shared" si="6"/>
        <v xml:space="preserve"> </v>
      </c>
      <c r="BA18" s="176" t="str">
        <f t="shared" si="6"/>
        <v xml:space="preserve"> </v>
      </c>
      <c r="BB18" s="176" t="str">
        <f t="shared" si="6"/>
        <v xml:space="preserve"> </v>
      </c>
      <c r="BC18" s="176" t="str">
        <f t="shared" si="6"/>
        <v xml:space="preserve"> </v>
      </c>
    </row>
    <row r="19" spans="2:56" ht="44.25" customHeight="1" x14ac:dyDescent="0.35">
      <c r="B19" s="33" t="s">
        <v>57</v>
      </c>
      <c r="C19" s="31" t="s">
        <v>58</v>
      </c>
      <c r="D19" s="32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13" t="str">
        <f t="shared" ref="AM19:BC19" si="7">IF(N17+N18=N16," ","GRESEALA")</f>
        <v xml:space="preserve"> </v>
      </c>
      <c r="AN19" s="113" t="str">
        <f t="shared" si="7"/>
        <v xml:space="preserve"> </v>
      </c>
      <c r="AO19" s="113" t="str">
        <f t="shared" si="7"/>
        <v xml:space="preserve"> </v>
      </c>
      <c r="AP19" s="113" t="str">
        <f t="shared" si="7"/>
        <v xml:space="preserve"> </v>
      </c>
      <c r="AQ19" s="113" t="str">
        <f t="shared" si="7"/>
        <v xml:space="preserve"> </v>
      </c>
      <c r="AR19" s="113" t="str">
        <f t="shared" si="7"/>
        <v xml:space="preserve"> </v>
      </c>
      <c r="AS19" s="113" t="str">
        <f t="shared" si="7"/>
        <v xml:space="preserve"> </v>
      </c>
      <c r="AT19" s="113" t="str">
        <f t="shared" si="7"/>
        <v xml:space="preserve"> </v>
      </c>
      <c r="AU19" s="113" t="str">
        <f t="shared" si="7"/>
        <v xml:space="preserve"> </v>
      </c>
      <c r="AV19" s="113" t="str">
        <f t="shared" si="7"/>
        <v xml:space="preserve"> </v>
      </c>
      <c r="AW19" s="113" t="str">
        <f t="shared" si="7"/>
        <v xml:space="preserve"> </v>
      </c>
      <c r="AX19" s="113" t="str">
        <f t="shared" si="7"/>
        <v xml:space="preserve"> </v>
      </c>
      <c r="AY19" s="113" t="str">
        <f t="shared" si="7"/>
        <v xml:space="preserve"> </v>
      </c>
      <c r="AZ19" s="113" t="str">
        <f t="shared" si="7"/>
        <v xml:space="preserve"> </v>
      </c>
      <c r="BA19" s="113" t="str">
        <f t="shared" si="7"/>
        <v xml:space="preserve"> </v>
      </c>
      <c r="BB19" s="113" t="str">
        <f t="shared" si="7"/>
        <v xml:space="preserve"> </v>
      </c>
      <c r="BC19" s="113" t="str">
        <f t="shared" si="7"/>
        <v xml:space="preserve"> </v>
      </c>
    </row>
    <row r="20" spans="2:56" ht="42.75" customHeight="1" x14ac:dyDescent="0.3">
      <c r="B20" s="34" t="s">
        <v>59</v>
      </c>
      <c r="C20" s="35" t="s">
        <v>60</v>
      </c>
      <c r="D20" s="61">
        <v>0</v>
      </c>
      <c r="E20" s="109">
        <v>0</v>
      </c>
      <c r="F20" s="109">
        <v>0</v>
      </c>
      <c r="G20" s="115"/>
      <c r="H20" s="115"/>
      <c r="I20" s="115"/>
      <c r="J20" s="115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13" t="str">
        <f>IF(AE17+AE18=AE16," ","GRESEALA")</f>
        <v xml:space="preserve"> </v>
      </c>
      <c r="AN20" s="113" t="str">
        <f t="shared" ref="AN20:AS20" si="8">IF(AF17+AF18=AF16," ","GRESEALA")</f>
        <v xml:space="preserve"> </v>
      </c>
      <c r="AO20" s="113" t="str">
        <f t="shared" si="8"/>
        <v xml:space="preserve"> </v>
      </c>
      <c r="AP20" s="113" t="str">
        <f t="shared" si="8"/>
        <v xml:space="preserve"> </v>
      </c>
      <c r="AQ20" s="113" t="str">
        <f t="shared" si="8"/>
        <v xml:space="preserve"> </v>
      </c>
      <c r="AR20" s="113" t="str">
        <f t="shared" si="8"/>
        <v xml:space="preserve"> </v>
      </c>
      <c r="AS20" s="113" t="str">
        <f t="shared" si="8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8.25" customHeight="1" x14ac:dyDescent="0.35">
      <c r="B21" s="33" t="s">
        <v>61</v>
      </c>
      <c r="C21" s="36" t="s">
        <v>62</v>
      </c>
      <c r="D21" s="62">
        <v>0</v>
      </c>
      <c r="E21" s="108">
        <v>0</v>
      </c>
      <c r="F21" s="108">
        <v>0</v>
      </c>
      <c r="G21" s="110"/>
      <c r="H21" s="110"/>
      <c r="I21" s="110"/>
      <c r="J21" s="110"/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13" t="str">
        <f>IF(G21+G22=G20," ","GRESEALA")</f>
        <v xml:space="preserve"> </v>
      </c>
      <c r="AN21" s="113" t="str">
        <f t="shared" ref="AN21:BC21" si="9">IF(H21+H22=H20," ","GRESEALA")</f>
        <v xml:space="preserve"> </v>
      </c>
      <c r="AO21" s="113" t="str">
        <f t="shared" si="9"/>
        <v xml:space="preserve"> </v>
      </c>
      <c r="AP21" s="113" t="str">
        <f t="shared" si="9"/>
        <v xml:space="preserve"> </v>
      </c>
      <c r="AQ21" s="113" t="str">
        <f t="shared" si="9"/>
        <v xml:space="preserve"> </v>
      </c>
      <c r="AR21" s="113" t="str">
        <f t="shared" si="9"/>
        <v xml:space="preserve"> </v>
      </c>
      <c r="AS21" s="113" t="str">
        <f t="shared" si="9"/>
        <v xml:space="preserve"> </v>
      </c>
      <c r="AT21" s="113" t="str">
        <f t="shared" si="9"/>
        <v xml:space="preserve"> </v>
      </c>
      <c r="AU21" s="113" t="str">
        <f t="shared" si="9"/>
        <v xml:space="preserve"> </v>
      </c>
      <c r="AV21" s="113" t="str">
        <f t="shared" si="9"/>
        <v xml:space="preserve"> </v>
      </c>
      <c r="AW21" s="113" t="str">
        <f t="shared" si="9"/>
        <v xml:space="preserve"> </v>
      </c>
      <c r="AX21" s="113" t="str">
        <f t="shared" si="9"/>
        <v xml:space="preserve"> </v>
      </c>
      <c r="AY21" s="113" t="str">
        <f t="shared" si="9"/>
        <v xml:space="preserve"> </v>
      </c>
      <c r="AZ21" s="113" t="str">
        <f t="shared" si="9"/>
        <v xml:space="preserve"> </v>
      </c>
      <c r="BA21" s="113" t="str">
        <f t="shared" si="9"/>
        <v xml:space="preserve"> </v>
      </c>
      <c r="BB21" s="113" t="str">
        <f t="shared" si="9"/>
        <v xml:space="preserve"> </v>
      </c>
      <c r="BC21" s="113" t="str">
        <f t="shared" si="9"/>
        <v xml:space="preserve"> </v>
      </c>
    </row>
    <row r="22" spans="2:56" ht="42" customHeight="1" x14ac:dyDescent="0.35">
      <c r="B22" s="33" t="s">
        <v>63</v>
      </c>
      <c r="C22" s="36" t="s">
        <v>64</v>
      </c>
      <c r="D22" s="62">
        <v>0</v>
      </c>
      <c r="E22" s="108">
        <v>0</v>
      </c>
      <c r="F22" s="108">
        <v>0</v>
      </c>
      <c r="G22" s="110"/>
      <c r="H22" s="110"/>
      <c r="I22" s="110"/>
      <c r="J22" s="110"/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13" t="str">
        <f>IF(X21+X22=X20," ","GRESEALA")</f>
        <v xml:space="preserve"> </v>
      </c>
      <c r="AN22" s="113" t="str">
        <f t="shared" ref="AN22:AZ22" si="10">IF(Y21+Y22=Y20," ","GRESEALA")</f>
        <v xml:space="preserve"> </v>
      </c>
      <c r="AO22" s="113" t="str">
        <f t="shared" si="10"/>
        <v xml:space="preserve"> </v>
      </c>
      <c r="AP22" s="113" t="str">
        <f t="shared" si="10"/>
        <v xml:space="preserve"> </v>
      </c>
      <c r="AQ22" s="113" t="str">
        <f t="shared" si="10"/>
        <v xml:space="preserve"> </v>
      </c>
      <c r="AR22" s="113" t="str">
        <f t="shared" si="10"/>
        <v xml:space="preserve"> </v>
      </c>
      <c r="AS22" s="113" t="str">
        <f t="shared" si="10"/>
        <v xml:space="preserve"> </v>
      </c>
      <c r="AT22" s="113" t="str">
        <f t="shared" si="10"/>
        <v xml:space="preserve"> </v>
      </c>
      <c r="AU22" s="113" t="str">
        <f t="shared" si="10"/>
        <v xml:space="preserve"> </v>
      </c>
      <c r="AV22" s="113" t="str">
        <f t="shared" si="10"/>
        <v xml:space="preserve"> </v>
      </c>
      <c r="AW22" s="113" t="str">
        <f t="shared" si="10"/>
        <v xml:space="preserve"> </v>
      </c>
      <c r="AX22" s="113" t="str">
        <f t="shared" si="10"/>
        <v xml:space="preserve"> </v>
      </c>
      <c r="AY22" s="113" t="str">
        <f t="shared" si="10"/>
        <v xml:space="preserve"> </v>
      </c>
      <c r="AZ22" s="113" t="str">
        <f t="shared" si="10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39" customHeight="1" x14ac:dyDescent="0.3">
      <c r="B23" s="34" t="s">
        <v>65</v>
      </c>
      <c r="C23" s="35" t="s">
        <v>66</v>
      </c>
      <c r="D23" s="30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1">IF(F24+F25=F23," ","GRESEALA")</f>
        <v xml:space="preserve"> </v>
      </c>
      <c r="AT23" s="113" t="str">
        <f t="shared" si="11"/>
        <v xml:space="preserve"> </v>
      </c>
      <c r="AU23" s="113" t="str">
        <f t="shared" si="11"/>
        <v xml:space="preserve"> </v>
      </c>
      <c r="AV23" s="113" t="str">
        <f t="shared" si="11"/>
        <v xml:space="preserve"> </v>
      </c>
      <c r="AW23" s="113" t="str">
        <f t="shared" si="11"/>
        <v xml:space="preserve"> </v>
      </c>
      <c r="AX23" s="113" t="str">
        <f t="shared" si="11"/>
        <v xml:space="preserve"> </v>
      </c>
      <c r="AY23" s="113" t="str">
        <f t="shared" si="11"/>
        <v xml:space="preserve"> </v>
      </c>
      <c r="AZ23" s="113" t="str">
        <f t="shared" si="11"/>
        <v xml:space="preserve"> </v>
      </c>
      <c r="BA23" s="113" t="str">
        <f t="shared" si="11"/>
        <v xml:space="preserve"> </v>
      </c>
      <c r="BB23" s="113" t="str">
        <f t="shared" si="11"/>
        <v xml:space="preserve"> </v>
      </c>
      <c r="BC23" s="113" t="str">
        <f t="shared" si="11"/>
        <v xml:space="preserve"> </v>
      </c>
    </row>
    <row r="24" spans="2:56" ht="42.75" customHeight="1" x14ac:dyDescent="0.35">
      <c r="B24" s="33" t="s">
        <v>67</v>
      </c>
      <c r="C24" s="36" t="s">
        <v>68</v>
      </c>
      <c r="D24" s="32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13" t="str">
        <f>IF(Q24+Q25=Q23," ","GRESEALA")</f>
        <v xml:space="preserve"> </v>
      </c>
      <c r="AN24" s="113" t="str">
        <f t="shared" ref="AN24:BC24" si="12">IF(R24+R25=R23," ","GRESEALA")</f>
        <v xml:space="preserve"> </v>
      </c>
      <c r="AO24" s="113" t="str">
        <f t="shared" si="12"/>
        <v xml:space="preserve"> </v>
      </c>
      <c r="AP24" s="113" t="str">
        <f t="shared" si="12"/>
        <v xml:space="preserve"> </v>
      </c>
      <c r="AQ24" s="113" t="str">
        <f t="shared" si="12"/>
        <v xml:space="preserve"> </v>
      </c>
      <c r="AR24" s="113" t="str">
        <f t="shared" si="12"/>
        <v xml:space="preserve"> </v>
      </c>
      <c r="AS24" s="113" t="str">
        <f t="shared" si="12"/>
        <v xml:space="preserve"> </v>
      </c>
      <c r="AT24" s="113" t="str">
        <f t="shared" si="12"/>
        <v xml:space="preserve"> </v>
      </c>
      <c r="AU24" s="113" t="str">
        <f t="shared" si="12"/>
        <v xml:space="preserve"> </v>
      </c>
      <c r="AV24" s="113" t="str">
        <f t="shared" si="12"/>
        <v xml:space="preserve"> </v>
      </c>
      <c r="AW24" s="113" t="str">
        <f t="shared" si="12"/>
        <v xml:space="preserve"> </v>
      </c>
      <c r="AX24" s="113" t="str">
        <f t="shared" si="12"/>
        <v xml:space="preserve"> </v>
      </c>
      <c r="AY24" s="113" t="str">
        <f t="shared" si="12"/>
        <v xml:space="preserve"> </v>
      </c>
      <c r="AZ24" s="113" t="str">
        <f t="shared" si="12"/>
        <v xml:space="preserve"> </v>
      </c>
      <c r="BA24" s="113" t="str">
        <f t="shared" si="12"/>
        <v xml:space="preserve"> </v>
      </c>
      <c r="BB24" s="113" t="str">
        <f t="shared" si="12"/>
        <v xml:space="preserve"> </v>
      </c>
      <c r="BC24" s="113" t="str">
        <f t="shared" si="12"/>
        <v xml:space="preserve"> </v>
      </c>
    </row>
    <row r="25" spans="2:56" ht="40.5" customHeight="1" x14ac:dyDescent="0.35">
      <c r="B25" s="33" t="s">
        <v>69</v>
      </c>
      <c r="C25" s="36" t="s">
        <v>70</v>
      </c>
      <c r="D25" s="32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57" customHeight="1" x14ac:dyDescent="0.3">
      <c r="B26" s="34" t="s">
        <v>71</v>
      </c>
      <c r="C26" s="35" t="s">
        <v>72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13" t="str">
        <f>IF(J27+J28=J26," ","GRESEALA")</f>
        <v xml:space="preserve"> </v>
      </c>
      <c r="AN26" s="113" t="str">
        <f t="shared" ref="AN26:BC26" si="13">IF(K27+K28=K26," ","GRESEALA")</f>
        <v xml:space="preserve"> </v>
      </c>
      <c r="AO26" s="113" t="str">
        <f t="shared" si="13"/>
        <v xml:space="preserve"> </v>
      </c>
      <c r="AP26" s="113" t="str">
        <f t="shared" si="13"/>
        <v xml:space="preserve"> </v>
      </c>
      <c r="AQ26" s="113" t="str">
        <f t="shared" si="13"/>
        <v xml:space="preserve"> </v>
      </c>
      <c r="AR26" s="113" t="str">
        <f t="shared" si="13"/>
        <v xml:space="preserve"> </v>
      </c>
      <c r="AS26" s="113" t="str">
        <f t="shared" si="13"/>
        <v xml:space="preserve"> </v>
      </c>
      <c r="AT26" s="113" t="str">
        <f t="shared" si="13"/>
        <v xml:space="preserve"> </v>
      </c>
      <c r="AU26" s="113" t="str">
        <f t="shared" si="13"/>
        <v xml:space="preserve"> </v>
      </c>
      <c r="AV26" s="113" t="str">
        <f t="shared" si="13"/>
        <v xml:space="preserve"> </v>
      </c>
      <c r="AW26" s="113" t="str">
        <f t="shared" si="13"/>
        <v xml:space="preserve"> </v>
      </c>
      <c r="AX26" s="113" t="str">
        <f t="shared" si="13"/>
        <v xml:space="preserve"> </v>
      </c>
      <c r="AY26" s="113" t="str">
        <f t="shared" si="13"/>
        <v xml:space="preserve"> </v>
      </c>
      <c r="AZ26" s="113" t="str">
        <f t="shared" si="13"/>
        <v xml:space="preserve"> </v>
      </c>
      <c r="BA26" s="113" t="str">
        <f t="shared" si="13"/>
        <v xml:space="preserve"> </v>
      </c>
      <c r="BB26" s="113" t="str">
        <f t="shared" si="13"/>
        <v xml:space="preserve"> </v>
      </c>
      <c r="BC26" s="113" t="str">
        <f t="shared" si="13"/>
        <v xml:space="preserve"> </v>
      </c>
    </row>
    <row r="27" spans="2:56" ht="37.5" customHeight="1" x14ac:dyDescent="0.35">
      <c r="B27" s="33" t="s">
        <v>73</v>
      </c>
      <c r="C27" s="36" t="s">
        <v>74</v>
      </c>
      <c r="D27" s="37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13" t="str">
        <f>IF(AA27+AA28=AA26," ","GRESEALA")</f>
        <v xml:space="preserve"> </v>
      </c>
      <c r="AN27" s="113" t="str">
        <f t="shared" ref="AN27:AW27" si="14">IF(AB27+AB28=AB26," ","GRESEALA")</f>
        <v xml:space="preserve"> </v>
      </c>
      <c r="AO27" s="113" t="str">
        <f t="shared" si="14"/>
        <v xml:space="preserve"> </v>
      </c>
      <c r="AP27" s="113" t="str">
        <f t="shared" si="14"/>
        <v xml:space="preserve"> </v>
      </c>
      <c r="AQ27" s="113" t="str">
        <f t="shared" si="14"/>
        <v xml:space="preserve"> </v>
      </c>
      <c r="AR27" s="113" t="str">
        <f t="shared" si="14"/>
        <v xml:space="preserve"> </v>
      </c>
      <c r="AS27" s="113" t="str">
        <f t="shared" si="14"/>
        <v xml:space="preserve"> </v>
      </c>
      <c r="AT27" s="113" t="str">
        <f t="shared" si="14"/>
        <v xml:space="preserve"> </v>
      </c>
      <c r="AU27" s="113" t="str">
        <f t="shared" si="14"/>
        <v xml:space="preserve"> </v>
      </c>
      <c r="AV27" s="113" t="str">
        <f t="shared" si="14"/>
        <v xml:space="preserve"> </v>
      </c>
      <c r="AW27" s="113" t="str">
        <f t="shared" si="14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45.75" customHeight="1" x14ac:dyDescent="0.35">
      <c r="B28" s="33" t="s">
        <v>75</v>
      </c>
      <c r="C28" s="36" t="s">
        <v>76</v>
      </c>
      <c r="D28" s="3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5">IF(F30+F31=F29," ","GRESEALA")</f>
        <v xml:space="preserve"> </v>
      </c>
      <c r="AQ28" s="113" t="str">
        <f t="shared" si="15"/>
        <v xml:space="preserve"> </v>
      </c>
      <c r="AR28" s="113" t="str">
        <f t="shared" si="15"/>
        <v xml:space="preserve"> </v>
      </c>
      <c r="AS28" s="113" t="str">
        <f t="shared" si="15"/>
        <v xml:space="preserve"> </v>
      </c>
      <c r="AT28" s="113" t="str">
        <f t="shared" si="15"/>
        <v xml:space="preserve"> </v>
      </c>
      <c r="AU28" s="113" t="str">
        <f t="shared" si="15"/>
        <v xml:space="preserve"> </v>
      </c>
      <c r="AV28" s="113" t="str">
        <f t="shared" si="15"/>
        <v xml:space="preserve"> </v>
      </c>
      <c r="AW28" s="113" t="str">
        <f t="shared" si="15"/>
        <v xml:space="preserve"> </v>
      </c>
      <c r="AX28" s="113" t="str">
        <f t="shared" si="15"/>
        <v xml:space="preserve"> </v>
      </c>
      <c r="AY28" s="113" t="str">
        <f t="shared" si="15"/>
        <v xml:space="preserve"> </v>
      </c>
      <c r="AZ28" s="113" t="str">
        <f t="shared" si="15"/>
        <v xml:space="preserve"> </v>
      </c>
      <c r="BA28" s="113" t="str">
        <f t="shared" si="15"/>
        <v xml:space="preserve"> </v>
      </c>
      <c r="BB28" s="113" t="str">
        <f t="shared" si="15"/>
        <v xml:space="preserve"> </v>
      </c>
      <c r="BC28" s="113" t="str">
        <f t="shared" si="15"/>
        <v xml:space="preserve"> </v>
      </c>
    </row>
    <row r="29" spans="2:56" ht="41.25" customHeight="1" x14ac:dyDescent="0.3">
      <c r="B29" s="34" t="s">
        <v>77</v>
      </c>
      <c r="C29" s="35" t="s">
        <v>78</v>
      </c>
      <c r="D29" s="30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13" t="str">
        <f>IF(T30+T31=T29," ","GRESEALA")</f>
        <v xml:space="preserve"> </v>
      </c>
      <c r="AN29" s="113" t="str">
        <f t="shared" ref="AN29:BD29" si="16">IF(U30+U31=U29," ","GRESEALA")</f>
        <v xml:space="preserve"> </v>
      </c>
      <c r="AO29" s="113" t="str">
        <f t="shared" si="16"/>
        <v xml:space="preserve"> </v>
      </c>
      <c r="AP29" s="113" t="str">
        <f t="shared" si="16"/>
        <v xml:space="preserve"> </v>
      </c>
      <c r="AQ29" s="113" t="str">
        <f t="shared" si="16"/>
        <v xml:space="preserve"> </v>
      </c>
      <c r="AR29" s="113" t="str">
        <f t="shared" si="16"/>
        <v xml:space="preserve"> </v>
      </c>
      <c r="AS29" s="113" t="str">
        <f t="shared" si="16"/>
        <v xml:space="preserve"> </v>
      </c>
      <c r="AT29" s="113" t="str">
        <f t="shared" si="16"/>
        <v xml:space="preserve"> </v>
      </c>
      <c r="AU29" s="113" t="str">
        <f t="shared" si="16"/>
        <v xml:space="preserve"> </v>
      </c>
      <c r="AV29" s="113" t="str">
        <f t="shared" si="16"/>
        <v xml:space="preserve"> </v>
      </c>
      <c r="AW29" s="113" t="str">
        <f t="shared" si="16"/>
        <v xml:space="preserve"> </v>
      </c>
      <c r="AX29" s="113" t="str">
        <f t="shared" si="16"/>
        <v xml:space="preserve"> </v>
      </c>
      <c r="AY29" s="113" t="str">
        <f t="shared" si="16"/>
        <v xml:space="preserve"> </v>
      </c>
      <c r="AZ29" s="113" t="str">
        <f t="shared" si="16"/>
        <v xml:space="preserve"> </v>
      </c>
      <c r="BA29" s="113" t="str">
        <f t="shared" si="16"/>
        <v xml:space="preserve"> </v>
      </c>
      <c r="BB29" s="113" t="str">
        <f t="shared" si="16"/>
        <v xml:space="preserve"> </v>
      </c>
      <c r="BC29" s="113" t="str">
        <f t="shared" si="16"/>
        <v xml:space="preserve"> </v>
      </c>
      <c r="BD29" s="113" t="str">
        <f t="shared" si="16"/>
        <v xml:space="preserve"> </v>
      </c>
    </row>
    <row r="30" spans="2:56" ht="41.25" customHeight="1" x14ac:dyDescent="0.35">
      <c r="B30" s="33" t="s">
        <v>79</v>
      </c>
      <c r="C30" s="36" t="s">
        <v>80</v>
      </c>
      <c r="D30" s="32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7">IF(F33+F34=F32," ","GRESEALA")</f>
        <v xml:space="preserve"> </v>
      </c>
      <c r="AW30" s="113" t="str">
        <f t="shared" si="17"/>
        <v xml:space="preserve"> </v>
      </c>
      <c r="AX30" s="113" t="str">
        <f t="shared" si="17"/>
        <v xml:space="preserve"> </v>
      </c>
      <c r="AY30" s="113" t="str">
        <f t="shared" si="17"/>
        <v xml:space="preserve"> </v>
      </c>
      <c r="AZ30" s="113" t="str">
        <f t="shared" si="17"/>
        <v xml:space="preserve"> </v>
      </c>
      <c r="BA30" s="113" t="str">
        <f t="shared" si="17"/>
        <v xml:space="preserve"> </v>
      </c>
      <c r="BB30" s="113" t="str">
        <f t="shared" si="17"/>
        <v xml:space="preserve"> </v>
      </c>
      <c r="BC30" s="113" t="str">
        <f t="shared" si="17"/>
        <v xml:space="preserve"> </v>
      </c>
    </row>
    <row r="31" spans="2:56" ht="42" customHeight="1" x14ac:dyDescent="0.35">
      <c r="B31" s="33" t="s">
        <v>81</v>
      </c>
      <c r="C31" s="36" t="s">
        <v>82</v>
      </c>
      <c r="D31" s="32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13" t="str">
        <f>IF(N33+N34=N32," ","GRESEALA")</f>
        <v xml:space="preserve"> </v>
      </c>
      <c r="AN31" s="113" t="str">
        <f t="shared" ref="AN31:BC31" si="18">IF(O33+O34=O32," ","GRESEALA")</f>
        <v xml:space="preserve"> </v>
      </c>
      <c r="AO31" s="113" t="str">
        <f t="shared" si="18"/>
        <v xml:space="preserve"> </v>
      </c>
      <c r="AP31" s="113" t="str">
        <f t="shared" si="18"/>
        <v xml:space="preserve"> </v>
      </c>
      <c r="AQ31" s="113" t="str">
        <f t="shared" si="18"/>
        <v xml:space="preserve"> </v>
      </c>
      <c r="AR31" s="113" t="str">
        <f t="shared" si="18"/>
        <v xml:space="preserve"> </v>
      </c>
      <c r="AS31" s="113" t="str">
        <f t="shared" si="18"/>
        <v xml:space="preserve"> </v>
      </c>
      <c r="AT31" s="113" t="str">
        <f t="shared" si="18"/>
        <v xml:space="preserve"> </v>
      </c>
      <c r="AU31" s="113" t="str">
        <f t="shared" si="18"/>
        <v xml:space="preserve"> </v>
      </c>
      <c r="AV31" s="113" t="str">
        <f t="shared" si="18"/>
        <v xml:space="preserve"> </v>
      </c>
      <c r="AW31" s="113" t="str">
        <f t="shared" si="18"/>
        <v xml:space="preserve"> </v>
      </c>
      <c r="AX31" s="113" t="str">
        <f t="shared" si="18"/>
        <v xml:space="preserve"> </v>
      </c>
      <c r="AY31" s="113" t="str">
        <f t="shared" si="18"/>
        <v xml:space="preserve"> </v>
      </c>
      <c r="AZ31" s="113" t="str">
        <f t="shared" si="18"/>
        <v xml:space="preserve"> </v>
      </c>
      <c r="BA31" s="113" t="str">
        <f t="shared" si="18"/>
        <v xml:space="preserve"> </v>
      </c>
      <c r="BB31" s="113" t="str">
        <f t="shared" si="18"/>
        <v xml:space="preserve"> </v>
      </c>
      <c r="BC31" s="113" t="str">
        <f t="shared" si="18"/>
        <v xml:space="preserve"> </v>
      </c>
    </row>
    <row r="32" spans="2:56" ht="60.75" customHeight="1" x14ac:dyDescent="0.3">
      <c r="B32" s="34" t="s">
        <v>83</v>
      </c>
      <c r="C32" s="35" t="s">
        <v>145</v>
      </c>
      <c r="D32" s="30">
        <v>0</v>
      </c>
      <c r="E32" s="109">
        <v>0</v>
      </c>
      <c r="F32" s="109">
        <v>0</v>
      </c>
      <c r="G32" s="115"/>
      <c r="H32" s="115"/>
      <c r="I32" s="115"/>
      <c r="J32" s="115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3" t="str">
        <f>IF(AE33+AE34=AE32," ","GRESEALA")</f>
        <v xml:space="preserve"> </v>
      </c>
      <c r="AN32" s="113" t="str">
        <f t="shared" ref="AN32:AS32" si="19">IF(AF33+AF34=AF32," ","GRESEALA")</f>
        <v xml:space="preserve"> </v>
      </c>
      <c r="AO32" s="113" t="str">
        <f t="shared" si="19"/>
        <v xml:space="preserve"> </v>
      </c>
      <c r="AP32" s="113" t="str">
        <f t="shared" si="19"/>
        <v xml:space="preserve"> </v>
      </c>
      <c r="AQ32" s="113" t="str">
        <f t="shared" si="19"/>
        <v xml:space="preserve"> </v>
      </c>
      <c r="AR32" s="113" t="str">
        <f t="shared" si="19"/>
        <v xml:space="preserve"> </v>
      </c>
      <c r="AS32" s="113" t="str">
        <f t="shared" si="19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5">
      <c r="B33" s="33" t="s">
        <v>84</v>
      </c>
      <c r="C33" s="36" t="s">
        <v>146</v>
      </c>
      <c r="D33" s="32">
        <v>0</v>
      </c>
      <c r="E33" s="108">
        <v>0</v>
      </c>
      <c r="F33" s="108">
        <v>0</v>
      </c>
      <c r="G33" s="110"/>
      <c r="H33" s="110"/>
      <c r="I33" s="110"/>
      <c r="J33" s="110"/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20">IF(F39+F40=F38," ","GRESEALA")</f>
        <v xml:space="preserve"> </v>
      </c>
      <c r="AU33" s="113" t="str">
        <f t="shared" si="20"/>
        <v xml:space="preserve"> </v>
      </c>
      <c r="AV33" s="113" t="str">
        <f>IF(H39+H40=H38," ","GRESEALA")</f>
        <v xml:space="preserve"> </v>
      </c>
      <c r="AW33" s="113" t="str">
        <f t="shared" si="20"/>
        <v xml:space="preserve"> </v>
      </c>
      <c r="AX33" s="113" t="str">
        <f t="shared" si="20"/>
        <v xml:space="preserve"> </v>
      </c>
      <c r="AY33" s="113" t="str">
        <f t="shared" si="20"/>
        <v xml:space="preserve"> </v>
      </c>
      <c r="AZ33" s="113" t="str">
        <f t="shared" si="20"/>
        <v xml:space="preserve"> </v>
      </c>
      <c r="BA33" s="113" t="str">
        <f t="shared" si="20"/>
        <v xml:space="preserve"> </v>
      </c>
      <c r="BB33" s="113" t="str">
        <f t="shared" si="20"/>
        <v xml:space="preserve"> </v>
      </c>
      <c r="BC33" s="113" t="str">
        <f t="shared" si="20"/>
        <v xml:space="preserve"> </v>
      </c>
    </row>
    <row r="34" spans="2:215" ht="45" customHeight="1" x14ac:dyDescent="0.35">
      <c r="B34" s="33" t="s">
        <v>85</v>
      </c>
      <c r="C34" s="36" t="s">
        <v>147</v>
      </c>
      <c r="D34" s="32">
        <v>0</v>
      </c>
      <c r="E34" s="108">
        <v>0</v>
      </c>
      <c r="F34" s="108">
        <v>0</v>
      </c>
      <c r="G34" s="110">
        <v>0</v>
      </c>
      <c r="H34" s="110">
        <v>0</v>
      </c>
      <c r="I34" s="110">
        <v>0</v>
      </c>
      <c r="J34" s="110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13" t="str">
        <f>IF(P39+P40=P38," ","GRESEALA")</f>
        <v xml:space="preserve"> </v>
      </c>
      <c r="AN34" s="113" t="str">
        <f t="shared" ref="AN34:BC34" si="21">IF(Q39+Q40=Q38," ","GRESEALA")</f>
        <v xml:space="preserve"> </v>
      </c>
      <c r="AO34" s="113" t="str">
        <f t="shared" si="21"/>
        <v xml:space="preserve"> </v>
      </c>
      <c r="AP34" s="113" t="str">
        <f t="shared" si="21"/>
        <v xml:space="preserve"> </v>
      </c>
      <c r="AQ34" s="113" t="str">
        <f t="shared" si="21"/>
        <v xml:space="preserve"> </v>
      </c>
      <c r="AR34" s="113" t="str">
        <f t="shared" si="21"/>
        <v xml:space="preserve"> </v>
      </c>
      <c r="AS34" s="113" t="str">
        <f t="shared" si="21"/>
        <v xml:space="preserve"> </v>
      </c>
      <c r="AT34" s="113" t="str">
        <f t="shared" si="21"/>
        <v xml:space="preserve"> </v>
      </c>
      <c r="AU34" s="113" t="str">
        <f t="shared" si="21"/>
        <v xml:space="preserve"> </v>
      </c>
      <c r="AV34" s="113" t="str">
        <f t="shared" si="21"/>
        <v xml:space="preserve"> </v>
      </c>
      <c r="AW34" s="113" t="str">
        <f t="shared" si="21"/>
        <v xml:space="preserve"> </v>
      </c>
      <c r="AX34" s="113" t="str">
        <f t="shared" si="21"/>
        <v xml:space="preserve"> </v>
      </c>
      <c r="AY34" s="113" t="str">
        <f t="shared" si="21"/>
        <v xml:space="preserve"> </v>
      </c>
      <c r="AZ34" s="113" t="str">
        <f t="shared" si="21"/>
        <v xml:space="preserve"> </v>
      </c>
      <c r="BA34" s="113" t="str">
        <f t="shared" si="21"/>
        <v xml:space="preserve"> </v>
      </c>
      <c r="BB34" s="113" t="str">
        <f t="shared" si="21"/>
        <v xml:space="preserve"> </v>
      </c>
      <c r="BC34" s="113" t="str">
        <f t="shared" si="21"/>
        <v xml:space="preserve"> </v>
      </c>
    </row>
    <row r="35" spans="2:215" ht="32.25" customHeight="1" x14ac:dyDescent="0.35">
      <c r="B35" s="33" t="s">
        <v>86</v>
      </c>
      <c r="C35" s="36" t="s">
        <v>87</v>
      </c>
      <c r="D35" s="152">
        <v>444</v>
      </c>
      <c r="E35" s="108">
        <v>335</v>
      </c>
      <c r="F35" s="108">
        <v>109</v>
      </c>
      <c r="G35" s="108">
        <v>29</v>
      </c>
      <c r="H35" s="108">
        <v>0</v>
      </c>
      <c r="I35" s="108">
        <v>105</v>
      </c>
      <c r="J35" s="108">
        <v>179</v>
      </c>
      <c r="K35" s="108">
        <v>131</v>
      </c>
      <c r="L35" s="108">
        <v>42</v>
      </c>
      <c r="M35" s="108">
        <v>210</v>
      </c>
      <c r="N35" s="108">
        <v>234</v>
      </c>
      <c r="O35" s="108">
        <v>0</v>
      </c>
      <c r="P35" s="108">
        <v>50</v>
      </c>
      <c r="Q35" s="108">
        <v>115</v>
      </c>
      <c r="R35" s="108">
        <v>254</v>
      </c>
      <c r="S35" s="108">
        <v>11</v>
      </c>
      <c r="T35" s="108">
        <v>14</v>
      </c>
      <c r="U35" s="108">
        <v>293</v>
      </c>
      <c r="V35" s="108">
        <v>151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2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442</v>
      </c>
      <c r="AL35" s="108">
        <v>0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5">
      <c r="B36" s="28" t="s">
        <v>88</v>
      </c>
      <c r="C36" s="29" t="s">
        <v>95</v>
      </c>
      <c r="D36" s="133">
        <v>777</v>
      </c>
      <c r="E36" s="25">
        <v>583</v>
      </c>
      <c r="F36" s="25">
        <v>194</v>
      </c>
      <c r="G36" s="25">
        <v>48</v>
      </c>
      <c r="H36" s="25"/>
      <c r="I36" s="25">
        <v>182</v>
      </c>
      <c r="J36" s="25">
        <v>326</v>
      </c>
      <c r="K36" s="25">
        <v>221</v>
      </c>
      <c r="L36" s="25">
        <v>59</v>
      </c>
      <c r="M36" s="25">
        <v>378</v>
      </c>
      <c r="N36" s="25">
        <v>399</v>
      </c>
      <c r="O36" s="25">
        <v>0</v>
      </c>
      <c r="P36" s="25">
        <v>74</v>
      </c>
      <c r="Q36" s="25">
        <v>237</v>
      </c>
      <c r="R36" s="25">
        <v>426</v>
      </c>
      <c r="S36" s="25">
        <v>17</v>
      </c>
      <c r="T36" s="25">
        <v>23</v>
      </c>
      <c r="U36" s="25">
        <v>513</v>
      </c>
      <c r="V36" s="25">
        <v>264</v>
      </c>
      <c r="W36" s="25">
        <v>0</v>
      </c>
      <c r="X36" s="25">
        <v>3</v>
      </c>
      <c r="Y36" s="25">
        <v>2</v>
      </c>
      <c r="Z36" s="25">
        <v>6</v>
      </c>
      <c r="AA36" s="25">
        <v>4</v>
      </c>
      <c r="AB36" s="25">
        <v>0</v>
      </c>
      <c r="AC36" s="25">
        <v>5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763</v>
      </c>
      <c r="AL36" s="25">
        <v>0</v>
      </c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5">
      <c r="B37" s="15">
        <v>2</v>
      </c>
      <c r="C37" s="90" t="s">
        <v>104</v>
      </c>
      <c r="D37" s="134">
        <v>34</v>
      </c>
      <c r="E37" s="108">
        <v>22</v>
      </c>
      <c r="F37" s="108">
        <v>12</v>
      </c>
      <c r="G37" s="108">
        <v>4</v>
      </c>
      <c r="H37" s="108">
        <v>0</v>
      </c>
      <c r="I37" s="108">
        <v>10</v>
      </c>
      <c r="J37" s="108">
        <v>20</v>
      </c>
      <c r="K37" s="108">
        <v>0</v>
      </c>
      <c r="L37" s="108">
        <v>0</v>
      </c>
      <c r="M37" s="108">
        <v>20</v>
      </c>
      <c r="N37" s="108">
        <v>14</v>
      </c>
      <c r="O37" s="108">
        <v>0</v>
      </c>
      <c r="P37" s="108">
        <v>0</v>
      </c>
      <c r="Q37" s="108">
        <v>4</v>
      </c>
      <c r="R37" s="108">
        <v>25</v>
      </c>
      <c r="S37" s="108">
        <v>2</v>
      </c>
      <c r="T37" s="108">
        <v>3</v>
      </c>
      <c r="U37" s="108">
        <v>20</v>
      </c>
      <c r="V37" s="108">
        <v>14</v>
      </c>
      <c r="W37" s="110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34</v>
      </c>
      <c r="AL37" s="108">
        <v>0</v>
      </c>
      <c r="AM37" s="113" t="str">
        <f>IF(J43+J44=J42," ","GRESEALA")</f>
        <v xml:space="preserve"> </v>
      </c>
      <c r="AN37" s="113" t="str">
        <f t="shared" ref="AN37:BC37" si="22">IF(K43+K44=K42," ","GRESEALA")</f>
        <v xml:space="preserve"> </v>
      </c>
      <c r="AO37" s="113" t="str">
        <f t="shared" si="22"/>
        <v xml:space="preserve"> </v>
      </c>
      <c r="AP37" s="113" t="str">
        <f t="shared" si="22"/>
        <v xml:space="preserve"> </v>
      </c>
      <c r="AQ37" s="113" t="str">
        <f t="shared" si="22"/>
        <v xml:space="preserve"> </v>
      </c>
      <c r="AR37" s="113" t="str">
        <f t="shared" si="22"/>
        <v xml:space="preserve"> </v>
      </c>
      <c r="AS37" s="113" t="str">
        <f t="shared" si="22"/>
        <v xml:space="preserve"> </v>
      </c>
      <c r="AT37" s="113" t="str">
        <f t="shared" si="22"/>
        <v xml:space="preserve"> </v>
      </c>
      <c r="AU37" s="113" t="str">
        <f t="shared" si="22"/>
        <v xml:space="preserve"> </v>
      </c>
      <c r="AV37" s="113" t="str">
        <f t="shared" si="22"/>
        <v xml:space="preserve"> </v>
      </c>
      <c r="AW37" s="113" t="str">
        <f t="shared" si="22"/>
        <v xml:space="preserve"> </v>
      </c>
      <c r="AX37" s="113" t="str">
        <f t="shared" si="22"/>
        <v xml:space="preserve"> </v>
      </c>
      <c r="AY37" s="113" t="str">
        <f t="shared" si="22"/>
        <v xml:space="preserve"> </v>
      </c>
      <c r="AZ37" s="113" t="str">
        <f t="shared" si="22"/>
        <v xml:space="preserve"> </v>
      </c>
      <c r="BA37" s="113" t="str">
        <f t="shared" si="22"/>
        <v xml:space="preserve"> </v>
      </c>
      <c r="BB37" s="113" t="str">
        <f t="shared" si="22"/>
        <v xml:space="preserve"> </v>
      </c>
      <c r="BC37" s="113" t="str">
        <f t="shared" si="22"/>
        <v xml:space="preserve"> </v>
      </c>
      <c r="BD37" s="8"/>
    </row>
    <row r="38" spans="2:215" s="49" customFormat="1" ht="62.25" customHeight="1" x14ac:dyDescent="0.2">
      <c r="B38" s="12">
        <v>3</v>
      </c>
      <c r="C38" s="91" t="s">
        <v>105</v>
      </c>
      <c r="D38" s="91">
        <f>D40</f>
        <v>39</v>
      </c>
      <c r="E38" s="111">
        <f>E40</f>
        <v>34</v>
      </c>
      <c r="F38" s="111">
        <f t="shared" ref="F38:AL38" si="23">F40</f>
        <v>5</v>
      </c>
      <c r="G38" s="111">
        <f t="shared" si="23"/>
        <v>0</v>
      </c>
      <c r="H38" s="111">
        <f t="shared" si="23"/>
        <v>0</v>
      </c>
      <c r="I38" s="111">
        <f t="shared" si="23"/>
        <v>3</v>
      </c>
      <c r="J38" s="111">
        <f t="shared" si="23"/>
        <v>7</v>
      </c>
      <c r="K38" s="111">
        <f t="shared" si="23"/>
        <v>29</v>
      </c>
      <c r="L38" s="111">
        <f t="shared" si="23"/>
        <v>23</v>
      </c>
      <c r="M38" s="111">
        <f t="shared" si="23"/>
        <v>10</v>
      </c>
      <c r="N38" s="111">
        <f t="shared" si="23"/>
        <v>29</v>
      </c>
      <c r="O38" s="111">
        <f t="shared" si="23"/>
        <v>0</v>
      </c>
      <c r="P38" s="111">
        <f t="shared" si="23"/>
        <v>0</v>
      </c>
      <c r="Q38" s="111">
        <f t="shared" si="23"/>
        <v>19</v>
      </c>
      <c r="R38" s="111">
        <f t="shared" si="23"/>
        <v>11</v>
      </c>
      <c r="S38" s="111">
        <f t="shared" si="23"/>
        <v>9</v>
      </c>
      <c r="T38" s="111">
        <f t="shared" si="23"/>
        <v>0</v>
      </c>
      <c r="U38" s="111">
        <f t="shared" si="23"/>
        <v>0</v>
      </c>
      <c r="V38" s="111">
        <f t="shared" si="23"/>
        <v>39</v>
      </c>
      <c r="W38" s="128">
        <f t="shared" si="23"/>
        <v>0</v>
      </c>
      <c r="X38" s="111">
        <f t="shared" si="23"/>
        <v>0</v>
      </c>
      <c r="Y38" s="111">
        <f t="shared" si="23"/>
        <v>0</v>
      </c>
      <c r="Z38" s="111">
        <f t="shared" si="23"/>
        <v>0</v>
      </c>
      <c r="AA38" s="111">
        <f t="shared" si="23"/>
        <v>0</v>
      </c>
      <c r="AB38" s="111">
        <f t="shared" si="23"/>
        <v>0</v>
      </c>
      <c r="AC38" s="111">
        <f t="shared" si="23"/>
        <v>0</v>
      </c>
      <c r="AD38" s="111">
        <f t="shared" si="23"/>
        <v>0</v>
      </c>
      <c r="AE38" s="111">
        <f t="shared" si="23"/>
        <v>0</v>
      </c>
      <c r="AF38" s="111">
        <f t="shared" si="23"/>
        <v>0</v>
      </c>
      <c r="AG38" s="111">
        <f t="shared" si="23"/>
        <v>0</v>
      </c>
      <c r="AH38" s="111">
        <f t="shared" si="23"/>
        <v>0</v>
      </c>
      <c r="AI38" s="111">
        <f t="shared" si="23"/>
        <v>0</v>
      </c>
      <c r="AJ38" s="111">
        <f t="shared" si="23"/>
        <v>0</v>
      </c>
      <c r="AK38" s="111">
        <f t="shared" si="23"/>
        <v>39</v>
      </c>
      <c r="AL38" s="111">
        <f t="shared" si="23"/>
        <v>0</v>
      </c>
      <c r="AM38" s="113" t="str">
        <f>IF(K43+K44=K42," ","GRESEALA")</f>
        <v xml:space="preserve"> </v>
      </c>
      <c r="AN38" s="113" t="str">
        <f t="shared" ref="AN38:BC38" si="24">IF(L43+L44=L42," ","GRESEALA")</f>
        <v xml:space="preserve"> </v>
      </c>
      <c r="AO38" s="113" t="str">
        <f t="shared" si="24"/>
        <v xml:space="preserve"> </v>
      </c>
      <c r="AP38" s="113" t="str">
        <f t="shared" si="24"/>
        <v xml:space="preserve"> </v>
      </c>
      <c r="AQ38" s="113" t="str">
        <f t="shared" si="24"/>
        <v xml:space="preserve"> </v>
      </c>
      <c r="AR38" s="113" t="str">
        <f t="shared" si="24"/>
        <v xml:space="preserve"> </v>
      </c>
      <c r="AS38" s="113" t="str">
        <f t="shared" si="24"/>
        <v xml:space="preserve"> </v>
      </c>
      <c r="AT38" s="113" t="str">
        <f t="shared" si="24"/>
        <v xml:space="preserve"> </v>
      </c>
      <c r="AU38" s="113" t="str">
        <f t="shared" si="24"/>
        <v xml:space="preserve"> </v>
      </c>
      <c r="AV38" s="113" t="str">
        <f t="shared" si="24"/>
        <v xml:space="preserve"> </v>
      </c>
      <c r="AW38" s="113" t="str">
        <f t="shared" si="24"/>
        <v xml:space="preserve"> </v>
      </c>
      <c r="AX38" s="113" t="str">
        <f t="shared" si="24"/>
        <v xml:space="preserve"> </v>
      </c>
      <c r="AY38" s="113" t="str">
        <f t="shared" si="24"/>
        <v xml:space="preserve"> </v>
      </c>
      <c r="AZ38" s="113" t="str">
        <f t="shared" si="24"/>
        <v xml:space="preserve"> </v>
      </c>
      <c r="BA38" s="113" t="str">
        <f t="shared" si="24"/>
        <v xml:space="preserve"> </v>
      </c>
      <c r="BB38" s="113" t="str">
        <f t="shared" si="24"/>
        <v xml:space="preserve"> </v>
      </c>
      <c r="BC38" s="113" t="str">
        <f t="shared" si="24"/>
        <v xml:space="preserve"> </v>
      </c>
      <c r="BD38" s="8"/>
    </row>
    <row r="39" spans="2:215" ht="77.25" customHeight="1" x14ac:dyDescent="0.35">
      <c r="B39" s="125" t="s">
        <v>106</v>
      </c>
      <c r="C39" s="130" t="s">
        <v>107</v>
      </c>
      <c r="D39" s="126">
        <v>0</v>
      </c>
      <c r="E39" s="127">
        <v>0</v>
      </c>
      <c r="F39" s="127">
        <v>0</v>
      </c>
      <c r="G39" s="127">
        <v>0</v>
      </c>
      <c r="H39" s="127">
        <v>0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59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13" t="str">
        <f>IF(AB43+AB44=AB42," ","GRESEALA")</f>
        <v xml:space="preserve"> </v>
      </c>
      <c r="AN39" s="113" t="str">
        <f t="shared" ref="AN39:AV39" si="25">IF(AC43+AC44=AC42," ","GRESEALA")</f>
        <v xml:space="preserve"> </v>
      </c>
      <c r="AO39" s="113" t="str">
        <f t="shared" si="25"/>
        <v xml:space="preserve"> </v>
      </c>
      <c r="AP39" s="113" t="str">
        <f t="shared" si="25"/>
        <v xml:space="preserve"> </v>
      </c>
      <c r="AQ39" s="113" t="str">
        <f t="shared" si="25"/>
        <v xml:space="preserve"> </v>
      </c>
      <c r="AR39" s="113" t="str">
        <f t="shared" si="25"/>
        <v xml:space="preserve"> </v>
      </c>
      <c r="AS39" s="113" t="str">
        <f t="shared" si="25"/>
        <v xml:space="preserve"> </v>
      </c>
      <c r="AT39" s="113" t="str">
        <f t="shared" si="25"/>
        <v xml:space="preserve"> </v>
      </c>
      <c r="AU39" s="113" t="str">
        <f t="shared" si="25"/>
        <v xml:space="preserve"> </v>
      </c>
      <c r="AV39" s="113" t="str">
        <f t="shared" si="25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5">
      <c r="B40" s="15" t="s">
        <v>108</v>
      </c>
      <c r="C40" s="92" t="s">
        <v>109</v>
      </c>
      <c r="D40" s="65">
        <v>39</v>
      </c>
      <c r="E40" s="108">
        <v>34</v>
      </c>
      <c r="F40" s="108">
        <v>5</v>
      </c>
      <c r="G40" s="108">
        <v>0</v>
      </c>
      <c r="H40" s="108">
        <v>0</v>
      </c>
      <c r="I40" s="108">
        <v>3</v>
      </c>
      <c r="J40" s="108">
        <v>7</v>
      </c>
      <c r="K40" s="108">
        <v>29</v>
      </c>
      <c r="L40" s="108">
        <v>23</v>
      </c>
      <c r="M40" s="108">
        <v>10</v>
      </c>
      <c r="N40" s="108">
        <v>29</v>
      </c>
      <c r="O40" s="108">
        <v>0</v>
      </c>
      <c r="P40" s="108">
        <v>0</v>
      </c>
      <c r="Q40" s="108">
        <v>19</v>
      </c>
      <c r="R40" s="108">
        <v>11</v>
      </c>
      <c r="S40" s="108">
        <v>9</v>
      </c>
      <c r="T40" s="108">
        <v>0</v>
      </c>
      <c r="U40" s="110"/>
      <c r="V40" s="108">
        <v>39</v>
      </c>
      <c r="W40" s="110"/>
      <c r="X40" s="110"/>
      <c r="Y40" s="110"/>
      <c r="Z40" s="110"/>
      <c r="AA40" s="110"/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39</v>
      </c>
      <c r="AL40" s="108"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5">
      <c r="B41" s="15">
        <v>4</v>
      </c>
      <c r="C41" s="120" t="s">
        <v>110</v>
      </c>
      <c r="D41" s="65">
        <v>59</v>
      </c>
      <c r="E41" s="108">
        <v>58</v>
      </c>
      <c r="F41" s="108">
        <v>1</v>
      </c>
      <c r="G41" s="108">
        <v>0</v>
      </c>
      <c r="H41" s="108">
        <v>0</v>
      </c>
      <c r="I41" s="108">
        <v>0</v>
      </c>
      <c r="J41" s="108">
        <v>10</v>
      </c>
      <c r="K41" s="108">
        <v>49</v>
      </c>
      <c r="L41" s="108">
        <v>20</v>
      </c>
      <c r="M41" s="108">
        <v>49</v>
      </c>
      <c r="N41" s="108">
        <v>10</v>
      </c>
      <c r="O41" s="108"/>
      <c r="P41" s="108">
        <v>10</v>
      </c>
      <c r="Q41" s="108">
        <v>0</v>
      </c>
      <c r="R41" s="108">
        <v>0</v>
      </c>
      <c r="S41" s="108">
        <v>38</v>
      </c>
      <c r="T41" s="108">
        <v>11</v>
      </c>
      <c r="U41" s="108">
        <v>59</v>
      </c>
      <c r="V41" s="110"/>
      <c r="W41" s="110"/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/>
      <c r="AK41" s="108">
        <v>59</v>
      </c>
      <c r="AL41" s="108">
        <v>0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7.25" customHeight="1" x14ac:dyDescent="0.2">
      <c r="B42" s="12">
        <v>5</v>
      </c>
      <c r="C42" s="91" t="s">
        <v>111</v>
      </c>
      <c r="D42" s="91">
        <f>D43+D44</f>
        <v>333</v>
      </c>
      <c r="E42" s="111">
        <f t="shared" ref="E42:AL42" si="26">E43+E44</f>
        <v>230</v>
      </c>
      <c r="F42" s="111">
        <f t="shared" si="26"/>
        <v>103</v>
      </c>
      <c r="G42" s="111">
        <f t="shared" si="26"/>
        <v>0</v>
      </c>
      <c r="H42" s="111">
        <f t="shared" si="26"/>
        <v>0</v>
      </c>
      <c r="I42" s="111">
        <f t="shared" si="26"/>
        <v>0</v>
      </c>
      <c r="J42" s="111">
        <f t="shared" si="26"/>
        <v>7</v>
      </c>
      <c r="K42" s="111">
        <f t="shared" si="26"/>
        <v>326</v>
      </c>
      <c r="L42" s="111">
        <f t="shared" si="26"/>
        <v>14</v>
      </c>
      <c r="M42" s="111">
        <f t="shared" si="26"/>
        <v>167</v>
      </c>
      <c r="N42" s="111">
        <f t="shared" si="26"/>
        <v>166</v>
      </c>
      <c r="O42" s="111">
        <f t="shared" si="26"/>
        <v>0</v>
      </c>
      <c r="P42" s="111">
        <f t="shared" si="26"/>
        <v>21</v>
      </c>
      <c r="Q42" s="111">
        <f t="shared" si="26"/>
        <v>94</v>
      </c>
      <c r="R42" s="111">
        <f t="shared" si="26"/>
        <v>174</v>
      </c>
      <c r="S42" s="111">
        <f t="shared" si="26"/>
        <v>9</v>
      </c>
      <c r="T42" s="111">
        <f t="shared" si="26"/>
        <v>35</v>
      </c>
      <c r="U42" s="111">
        <f t="shared" si="26"/>
        <v>238</v>
      </c>
      <c r="V42" s="111">
        <f t="shared" si="26"/>
        <v>95</v>
      </c>
      <c r="W42" s="128">
        <f t="shared" si="26"/>
        <v>0</v>
      </c>
      <c r="X42" s="111">
        <f t="shared" si="26"/>
        <v>0</v>
      </c>
      <c r="Y42" s="111">
        <f t="shared" si="26"/>
        <v>0</v>
      </c>
      <c r="Z42" s="111">
        <f t="shared" si="26"/>
        <v>0</v>
      </c>
      <c r="AA42" s="111">
        <f t="shared" si="26"/>
        <v>0</v>
      </c>
      <c r="AB42" s="111">
        <f t="shared" si="26"/>
        <v>0</v>
      </c>
      <c r="AC42" s="111">
        <f t="shared" si="26"/>
        <v>0</v>
      </c>
      <c r="AD42" s="111">
        <f t="shared" si="26"/>
        <v>0</v>
      </c>
      <c r="AE42" s="111">
        <f t="shared" si="26"/>
        <v>0</v>
      </c>
      <c r="AF42" s="111">
        <f t="shared" si="26"/>
        <v>0</v>
      </c>
      <c r="AG42" s="111">
        <f t="shared" si="26"/>
        <v>0</v>
      </c>
      <c r="AH42" s="111">
        <f t="shared" si="26"/>
        <v>0</v>
      </c>
      <c r="AI42" s="111">
        <f t="shared" si="26"/>
        <v>0</v>
      </c>
      <c r="AJ42" s="111">
        <f t="shared" si="26"/>
        <v>0</v>
      </c>
      <c r="AK42" s="111">
        <f t="shared" si="26"/>
        <v>333</v>
      </c>
      <c r="AL42" s="111">
        <f t="shared" si="26"/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5">
      <c r="B43" s="93" t="s">
        <v>112</v>
      </c>
      <c r="C43" s="94" t="s">
        <v>113</v>
      </c>
      <c r="D43" s="65">
        <v>326</v>
      </c>
      <c r="E43" s="108">
        <v>225</v>
      </c>
      <c r="F43" s="108">
        <v>101</v>
      </c>
      <c r="G43" s="110">
        <v>0</v>
      </c>
      <c r="H43" s="110"/>
      <c r="I43" s="110"/>
      <c r="J43" s="110"/>
      <c r="K43" s="108">
        <v>326</v>
      </c>
      <c r="L43" s="108">
        <v>14</v>
      </c>
      <c r="M43" s="108">
        <v>160</v>
      </c>
      <c r="N43" s="108">
        <v>166</v>
      </c>
      <c r="O43" s="108">
        <v>0</v>
      </c>
      <c r="P43" s="108">
        <v>21</v>
      </c>
      <c r="Q43" s="108">
        <v>92</v>
      </c>
      <c r="R43" s="108">
        <v>170</v>
      </c>
      <c r="S43" s="108">
        <v>9</v>
      </c>
      <c r="T43" s="108">
        <v>34</v>
      </c>
      <c r="U43" s="108">
        <v>231</v>
      </c>
      <c r="V43" s="108">
        <v>95</v>
      </c>
      <c r="W43" s="110"/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326</v>
      </c>
      <c r="AL43" s="108">
        <v>0</v>
      </c>
      <c r="AM43" s="113"/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>
        <f>X107</f>
        <v>0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5">
      <c r="B44" s="93" t="s">
        <v>114</v>
      </c>
      <c r="C44" s="94" t="s">
        <v>115</v>
      </c>
      <c r="D44" s="65">
        <v>7</v>
      </c>
      <c r="E44" s="108">
        <v>5</v>
      </c>
      <c r="F44" s="108">
        <v>2</v>
      </c>
      <c r="G44" s="108">
        <v>0</v>
      </c>
      <c r="H44" s="108">
        <v>0</v>
      </c>
      <c r="I44" s="108">
        <v>0</v>
      </c>
      <c r="J44" s="108">
        <v>7</v>
      </c>
      <c r="K44" s="108">
        <v>0</v>
      </c>
      <c r="L44" s="108">
        <v>0</v>
      </c>
      <c r="M44" s="108">
        <v>7</v>
      </c>
      <c r="N44" s="108">
        <v>0</v>
      </c>
      <c r="O44" s="108">
        <v>0</v>
      </c>
      <c r="P44" s="108">
        <v>0</v>
      </c>
      <c r="Q44" s="108">
        <v>2</v>
      </c>
      <c r="R44" s="108">
        <v>4</v>
      </c>
      <c r="S44" s="108">
        <v>0</v>
      </c>
      <c r="T44" s="108">
        <v>1</v>
      </c>
      <c r="U44" s="108">
        <v>7</v>
      </c>
      <c r="V44" s="108">
        <v>0</v>
      </c>
      <c r="W44" s="110"/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7</v>
      </c>
      <c r="AL44" s="108"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7">IF(F49+F50+F51=F48," ","GRESEALA")</f>
        <v xml:space="preserve"> </v>
      </c>
      <c r="AV44" s="113" t="str">
        <f t="shared" si="27"/>
        <v xml:space="preserve"> </v>
      </c>
      <c r="AW44" s="113" t="str">
        <f t="shared" si="27"/>
        <v xml:space="preserve"> </v>
      </c>
      <c r="AX44" s="113" t="str">
        <f t="shared" si="27"/>
        <v xml:space="preserve"> </v>
      </c>
      <c r="AY44" s="113" t="str">
        <f t="shared" si="27"/>
        <v xml:space="preserve"> </v>
      </c>
      <c r="AZ44" s="113" t="str">
        <f t="shared" si="27"/>
        <v xml:space="preserve"> </v>
      </c>
      <c r="BA44" s="113" t="str">
        <f t="shared" si="27"/>
        <v xml:space="preserve"> </v>
      </c>
      <c r="BB44" s="113" t="str">
        <f t="shared" si="27"/>
        <v xml:space="preserve"> </v>
      </c>
      <c r="BC44" s="113" t="str">
        <f t="shared" si="27"/>
        <v xml:space="preserve"> </v>
      </c>
    </row>
    <row r="45" spans="2:215" ht="64.5" customHeight="1" x14ac:dyDescent="0.35">
      <c r="B45" s="15">
        <v>6</v>
      </c>
      <c r="C45" s="121" t="s">
        <v>159</v>
      </c>
      <c r="D45" s="65">
        <v>1</v>
      </c>
      <c r="E45" s="108">
        <v>0</v>
      </c>
      <c r="F45" s="108">
        <v>1</v>
      </c>
      <c r="G45" s="108">
        <v>1</v>
      </c>
      <c r="H45" s="108">
        <v>1</v>
      </c>
      <c r="I45" s="110">
        <v>0</v>
      </c>
      <c r="J45" s="110">
        <v>0</v>
      </c>
      <c r="K45" s="110">
        <v>0</v>
      </c>
      <c r="L45" s="110">
        <v>0</v>
      </c>
      <c r="M45" s="108">
        <v>1</v>
      </c>
      <c r="N45" s="108">
        <v>0</v>
      </c>
      <c r="O45" s="108">
        <v>0</v>
      </c>
      <c r="P45" s="108">
        <v>0</v>
      </c>
      <c r="Q45" s="108">
        <v>1</v>
      </c>
      <c r="R45" s="108">
        <v>0</v>
      </c>
      <c r="S45" s="108">
        <v>0</v>
      </c>
      <c r="T45" s="108">
        <v>0</v>
      </c>
      <c r="U45" s="108">
        <v>1</v>
      </c>
      <c r="V45" s="108">
        <v>0</v>
      </c>
      <c r="W45" s="110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1</v>
      </c>
      <c r="AL45" s="108">
        <v>0</v>
      </c>
      <c r="AM45" s="113" t="str">
        <f>IF(O49+O50+O51=O48," ","GRESEALA")</f>
        <v xml:space="preserve"> </v>
      </c>
      <c r="AN45" s="113" t="str">
        <f t="shared" ref="AN45:BC45" si="28">IF(P49+P50+P51=P48," ","GRESEALA")</f>
        <v xml:space="preserve"> </v>
      </c>
      <c r="AO45" s="113" t="str">
        <f t="shared" si="28"/>
        <v xml:space="preserve"> </v>
      </c>
      <c r="AP45" s="113" t="str">
        <f t="shared" si="28"/>
        <v xml:space="preserve"> </v>
      </c>
      <c r="AQ45" s="113" t="str">
        <f t="shared" si="28"/>
        <v xml:space="preserve"> </v>
      </c>
      <c r="AR45" s="113" t="str">
        <f t="shared" si="28"/>
        <v xml:space="preserve"> </v>
      </c>
      <c r="AS45" s="113" t="str">
        <f t="shared" si="28"/>
        <v xml:space="preserve"> </v>
      </c>
      <c r="AT45" s="113" t="str">
        <f t="shared" si="28"/>
        <v xml:space="preserve"> </v>
      </c>
      <c r="AU45" s="113" t="str">
        <f t="shared" si="28"/>
        <v xml:space="preserve"> </v>
      </c>
      <c r="AV45" s="113" t="str">
        <f t="shared" si="28"/>
        <v xml:space="preserve"> </v>
      </c>
      <c r="AW45" s="113" t="str">
        <f t="shared" si="28"/>
        <v xml:space="preserve"> </v>
      </c>
      <c r="AX45" s="113" t="str">
        <f t="shared" si="28"/>
        <v xml:space="preserve"> </v>
      </c>
      <c r="AY45" s="113" t="str">
        <f t="shared" si="28"/>
        <v xml:space="preserve"> </v>
      </c>
      <c r="AZ45" s="113" t="str">
        <f t="shared" si="28"/>
        <v xml:space="preserve"> </v>
      </c>
      <c r="BA45" s="113" t="str">
        <f t="shared" si="28"/>
        <v xml:space="preserve"> </v>
      </c>
      <c r="BB45" s="113" t="str">
        <f t="shared" si="28"/>
        <v xml:space="preserve"> </v>
      </c>
      <c r="BC45" s="113" t="str">
        <f t="shared" si="28"/>
        <v xml:space="preserve"> </v>
      </c>
    </row>
    <row r="46" spans="2:215" s="13" customFormat="1" ht="64.5" customHeight="1" x14ac:dyDescent="0.35">
      <c r="B46" s="15">
        <v>7</v>
      </c>
      <c r="C46" s="121" t="s">
        <v>116</v>
      </c>
      <c r="D46" s="101">
        <v>3</v>
      </c>
      <c r="E46" s="108">
        <v>1</v>
      </c>
      <c r="F46" s="108">
        <v>2</v>
      </c>
      <c r="G46" s="108">
        <v>0</v>
      </c>
      <c r="H46" s="108">
        <v>0</v>
      </c>
      <c r="I46" s="108">
        <v>3</v>
      </c>
      <c r="J46" s="108">
        <v>0</v>
      </c>
      <c r="K46" s="108">
        <v>0</v>
      </c>
      <c r="L46" s="108">
        <v>0</v>
      </c>
      <c r="M46" s="108">
        <v>1</v>
      </c>
      <c r="N46" s="108">
        <v>2</v>
      </c>
      <c r="O46" s="108">
        <v>0</v>
      </c>
      <c r="P46" s="108">
        <v>0</v>
      </c>
      <c r="Q46" s="108">
        <v>1</v>
      </c>
      <c r="R46" s="108">
        <v>2</v>
      </c>
      <c r="S46" s="108">
        <v>0</v>
      </c>
      <c r="T46" s="108">
        <v>0</v>
      </c>
      <c r="U46" s="108">
        <v>3</v>
      </c>
      <c r="V46" s="110"/>
      <c r="W46" s="110"/>
      <c r="X46" s="108">
        <v>0</v>
      </c>
      <c r="Y46" s="108">
        <v>0</v>
      </c>
      <c r="Z46" s="108">
        <v>3</v>
      </c>
      <c r="AA46" s="108">
        <v>0</v>
      </c>
      <c r="AB46" s="108">
        <v>0</v>
      </c>
      <c r="AC46" s="108">
        <v>0</v>
      </c>
      <c r="AD46" s="108">
        <v>0</v>
      </c>
      <c r="AE46" s="108"/>
      <c r="AF46" s="108"/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13"/>
      <c r="AN46" s="113" t="str">
        <f t="shared" ref="AN46:AR46" si="29">IF(AG49+AG50+AG51=AG48," ","GRESEALA")</f>
        <v xml:space="preserve"> </v>
      </c>
      <c r="AO46" s="113" t="str">
        <f t="shared" si="29"/>
        <v xml:space="preserve"> </v>
      </c>
      <c r="AP46" s="113" t="str">
        <f t="shared" si="29"/>
        <v xml:space="preserve"> </v>
      </c>
      <c r="AQ46" s="113" t="str">
        <f t="shared" si="29"/>
        <v xml:space="preserve"> </v>
      </c>
      <c r="AR46" s="113" t="str">
        <f t="shared" si="29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5">
      <c r="B47" s="15">
        <v>8</v>
      </c>
      <c r="C47" s="90" t="s">
        <v>117</v>
      </c>
      <c r="D47" s="65">
        <v>12</v>
      </c>
      <c r="E47" s="108">
        <v>9</v>
      </c>
      <c r="F47" s="108">
        <v>3</v>
      </c>
      <c r="G47" s="110">
        <v>0</v>
      </c>
      <c r="H47" s="110">
        <v>0</v>
      </c>
      <c r="I47" s="110">
        <v>0</v>
      </c>
      <c r="J47" s="110">
        <v>0</v>
      </c>
      <c r="K47" s="108">
        <v>12</v>
      </c>
      <c r="L47" s="108">
        <v>10</v>
      </c>
      <c r="M47" s="108">
        <v>7</v>
      </c>
      <c r="N47" s="108">
        <v>5</v>
      </c>
      <c r="O47" s="108">
        <v>0</v>
      </c>
      <c r="P47" s="108">
        <v>0</v>
      </c>
      <c r="Q47" s="108">
        <v>2</v>
      </c>
      <c r="R47" s="108">
        <v>7</v>
      </c>
      <c r="S47" s="108">
        <v>0</v>
      </c>
      <c r="T47" s="108">
        <v>3</v>
      </c>
      <c r="U47" s="108">
        <v>12</v>
      </c>
      <c r="V47" s="108">
        <v>0</v>
      </c>
      <c r="W47" s="110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12</v>
      </c>
      <c r="AL47" s="108"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2">
      <c r="B48" s="12">
        <v>9</v>
      </c>
      <c r="C48" s="91" t="s">
        <v>136</v>
      </c>
      <c r="D48" s="91">
        <f>D49+D50+D51</f>
        <v>20</v>
      </c>
      <c r="E48" s="111">
        <f t="shared" ref="E48:AL48" si="30">E49+E50+E51</f>
        <v>20</v>
      </c>
      <c r="F48" s="111">
        <f t="shared" si="30"/>
        <v>0</v>
      </c>
      <c r="G48" s="111">
        <f t="shared" si="30"/>
        <v>0</v>
      </c>
      <c r="H48" s="111">
        <f t="shared" si="30"/>
        <v>0</v>
      </c>
      <c r="I48" s="111">
        <f t="shared" si="30"/>
        <v>0</v>
      </c>
      <c r="J48" s="111">
        <f t="shared" si="30"/>
        <v>7</v>
      </c>
      <c r="K48" s="111">
        <f t="shared" si="30"/>
        <v>13</v>
      </c>
      <c r="L48" s="111">
        <f t="shared" si="30"/>
        <v>5</v>
      </c>
      <c r="M48" s="111">
        <f t="shared" si="30"/>
        <v>8</v>
      </c>
      <c r="N48" s="111">
        <f t="shared" si="30"/>
        <v>12</v>
      </c>
      <c r="O48" s="111">
        <f t="shared" si="30"/>
        <v>0</v>
      </c>
      <c r="P48" s="111">
        <f t="shared" si="30"/>
        <v>0</v>
      </c>
      <c r="Q48" s="111">
        <f t="shared" si="30"/>
        <v>0</v>
      </c>
      <c r="R48" s="111">
        <f t="shared" si="30"/>
        <v>3</v>
      </c>
      <c r="S48" s="111">
        <f t="shared" si="30"/>
        <v>6</v>
      </c>
      <c r="T48" s="111">
        <f t="shared" si="30"/>
        <v>11</v>
      </c>
      <c r="U48" s="111">
        <f t="shared" si="30"/>
        <v>20</v>
      </c>
      <c r="V48" s="111">
        <f t="shared" si="30"/>
        <v>0</v>
      </c>
      <c r="W48" s="128">
        <f t="shared" si="30"/>
        <v>0</v>
      </c>
      <c r="X48" s="111">
        <f t="shared" si="30"/>
        <v>0</v>
      </c>
      <c r="Y48" s="111">
        <f t="shared" si="30"/>
        <v>0</v>
      </c>
      <c r="Z48" s="111">
        <f t="shared" si="30"/>
        <v>0</v>
      </c>
      <c r="AA48" s="111">
        <f t="shared" si="30"/>
        <v>0</v>
      </c>
      <c r="AB48" s="111">
        <f t="shared" si="30"/>
        <v>0</v>
      </c>
      <c r="AC48" s="111">
        <f t="shared" si="30"/>
        <v>0</v>
      </c>
      <c r="AD48" s="111">
        <f t="shared" si="30"/>
        <v>0</v>
      </c>
      <c r="AE48" s="111">
        <f t="shared" si="30"/>
        <v>0</v>
      </c>
      <c r="AF48" s="111">
        <f t="shared" si="30"/>
        <v>0</v>
      </c>
      <c r="AG48" s="111">
        <f t="shared" si="30"/>
        <v>0</v>
      </c>
      <c r="AH48" s="111">
        <f t="shared" si="30"/>
        <v>0</v>
      </c>
      <c r="AI48" s="111">
        <f t="shared" si="30"/>
        <v>0</v>
      </c>
      <c r="AJ48" s="111">
        <f t="shared" si="30"/>
        <v>0</v>
      </c>
      <c r="AK48" s="111">
        <f t="shared" si="30"/>
        <v>20</v>
      </c>
      <c r="AL48" s="111">
        <f t="shared" si="30"/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50.25" customHeight="1" x14ac:dyDescent="0.35">
      <c r="B49" s="15" t="s">
        <v>118</v>
      </c>
      <c r="C49" s="122" t="s">
        <v>119</v>
      </c>
      <c r="D49" s="40">
        <v>2</v>
      </c>
      <c r="E49" s="136">
        <v>2</v>
      </c>
      <c r="F49" s="136">
        <v>0</v>
      </c>
      <c r="G49" s="136">
        <v>0</v>
      </c>
      <c r="H49" s="136">
        <v>0</v>
      </c>
      <c r="I49" s="136">
        <v>0</v>
      </c>
      <c r="J49" s="136">
        <v>2</v>
      </c>
      <c r="K49" s="136">
        <v>0</v>
      </c>
      <c r="L49" s="136">
        <v>0</v>
      </c>
      <c r="M49" s="136">
        <v>1</v>
      </c>
      <c r="N49" s="136">
        <v>1</v>
      </c>
      <c r="O49" s="136">
        <v>0</v>
      </c>
      <c r="P49" s="136">
        <v>0</v>
      </c>
      <c r="Q49" s="136">
        <v>0</v>
      </c>
      <c r="R49" s="136">
        <v>0</v>
      </c>
      <c r="S49" s="136">
        <v>1</v>
      </c>
      <c r="T49" s="136">
        <v>1</v>
      </c>
      <c r="U49" s="136">
        <v>2</v>
      </c>
      <c r="V49" s="108">
        <v>0</v>
      </c>
      <c r="W49" s="110"/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/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2</v>
      </c>
      <c r="AL49" s="108"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41.25" customHeight="1" x14ac:dyDescent="0.35">
      <c r="B50" s="15" t="s">
        <v>120</v>
      </c>
      <c r="C50" s="122" t="s">
        <v>121</v>
      </c>
      <c r="D50" s="65">
        <v>11</v>
      </c>
      <c r="E50" s="136">
        <v>11</v>
      </c>
      <c r="F50" s="136">
        <v>0</v>
      </c>
      <c r="G50" s="136">
        <v>0</v>
      </c>
      <c r="H50" s="136">
        <v>0</v>
      </c>
      <c r="I50" s="136">
        <v>0</v>
      </c>
      <c r="J50" s="136">
        <v>5</v>
      </c>
      <c r="K50" s="136">
        <v>6</v>
      </c>
      <c r="L50" s="136">
        <v>2</v>
      </c>
      <c r="M50" s="136">
        <v>5</v>
      </c>
      <c r="N50" s="136">
        <v>6</v>
      </c>
      <c r="O50" s="136">
        <v>0</v>
      </c>
      <c r="P50" s="136">
        <v>0</v>
      </c>
      <c r="Q50" s="136">
        <v>0</v>
      </c>
      <c r="R50" s="136">
        <v>0</v>
      </c>
      <c r="S50" s="136">
        <v>3</v>
      </c>
      <c r="T50" s="136">
        <v>8</v>
      </c>
      <c r="U50" s="136">
        <v>11</v>
      </c>
      <c r="V50" s="108">
        <v>0</v>
      </c>
      <c r="W50" s="110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11</v>
      </c>
      <c r="AL50" s="108">
        <v>0</v>
      </c>
      <c r="AM50" s="113">
        <v>0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31">IF(E36&lt;=E13," ","GRESEALA")</f>
        <v xml:space="preserve"> </v>
      </c>
      <c r="AT50" s="113" t="str">
        <f t="shared" si="31"/>
        <v xml:space="preserve"> </v>
      </c>
      <c r="AU50" s="113" t="str">
        <f t="shared" si="31"/>
        <v xml:space="preserve"> </v>
      </c>
      <c r="AV50" s="113" t="str">
        <f t="shared" si="31"/>
        <v xml:space="preserve"> </v>
      </c>
      <c r="AW50" s="113" t="str">
        <f t="shared" si="31"/>
        <v xml:space="preserve"> </v>
      </c>
      <c r="AX50" s="113" t="str">
        <f t="shared" si="31"/>
        <v xml:space="preserve"> </v>
      </c>
      <c r="AY50" s="113" t="str">
        <f t="shared" si="31"/>
        <v xml:space="preserve"> </v>
      </c>
      <c r="AZ50" s="113" t="str">
        <f t="shared" si="31"/>
        <v xml:space="preserve"> </v>
      </c>
      <c r="BA50" s="113" t="str">
        <f t="shared" si="31"/>
        <v xml:space="preserve"> </v>
      </c>
      <c r="BB50" s="113" t="str">
        <f t="shared" si="31"/>
        <v xml:space="preserve"> </v>
      </c>
      <c r="BC50" s="113" t="str">
        <f t="shared" si="31"/>
        <v xml:space="preserve"> </v>
      </c>
    </row>
    <row r="51" spans="2:56" ht="31.5" customHeight="1" x14ac:dyDescent="0.35">
      <c r="B51" s="15" t="s">
        <v>140</v>
      </c>
      <c r="C51" s="122" t="s">
        <v>141</v>
      </c>
      <c r="D51" s="65">
        <v>7</v>
      </c>
      <c r="E51" s="136">
        <v>7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7</v>
      </c>
      <c r="L51" s="136">
        <v>3</v>
      </c>
      <c r="M51" s="136">
        <v>2</v>
      </c>
      <c r="N51" s="136">
        <v>5</v>
      </c>
      <c r="O51" s="136">
        <v>0</v>
      </c>
      <c r="P51" s="136">
        <v>0</v>
      </c>
      <c r="Q51" s="136">
        <v>0</v>
      </c>
      <c r="R51" s="136">
        <v>3</v>
      </c>
      <c r="S51" s="136">
        <v>2</v>
      </c>
      <c r="T51" s="136">
        <v>2</v>
      </c>
      <c r="U51" s="136">
        <v>7</v>
      </c>
      <c r="V51" s="108">
        <v>0</v>
      </c>
      <c r="W51" s="110">
        <v>0</v>
      </c>
      <c r="X51" s="108">
        <v>0</v>
      </c>
      <c r="Y51" s="108">
        <v>0</v>
      </c>
      <c r="Z51" s="108">
        <v>0</v>
      </c>
      <c r="AA51" s="108">
        <v>0</v>
      </c>
      <c r="AB51" s="108">
        <v>0</v>
      </c>
      <c r="AC51" s="108">
        <v>0</v>
      </c>
      <c r="AD51" s="108">
        <v>0</v>
      </c>
      <c r="AE51" s="108">
        <v>0</v>
      </c>
      <c r="AF51" s="108">
        <v>0</v>
      </c>
      <c r="AG51" s="108">
        <v>0</v>
      </c>
      <c r="AH51" s="108">
        <v>0</v>
      </c>
      <c r="AI51" s="108">
        <v>0</v>
      </c>
      <c r="AJ51" s="108">
        <v>0</v>
      </c>
      <c r="AK51" s="108">
        <v>7</v>
      </c>
      <c r="AL51" s="108">
        <v>0</v>
      </c>
      <c r="AM51" s="113" t="str">
        <f>IF(P36&lt;=P13," ","GRESEALA")</f>
        <v xml:space="preserve"> </v>
      </c>
      <c r="AN51" s="113" t="str">
        <f t="shared" ref="AN51:BC51" si="32">IF(Q36&lt;=Q13," ","GRESEALA")</f>
        <v xml:space="preserve"> </v>
      </c>
      <c r="AO51" s="113" t="str">
        <f t="shared" si="32"/>
        <v xml:space="preserve"> </v>
      </c>
      <c r="AP51" s="113" t="str">
        <f t="shared" si="32"/>
        <v xml:space="preserve"> </v>
      </c>
      <c r="AQ51" s="113" t="str">
        <f t="shared" si="32"/>
        <v xml:space="preserve"> </v>
      </c>
      <c r="AR51" s="113" t="str">
        <f t="shared" si="32"/>
        <v xml:space="preserve"> </v>
      </c>
      <c r="AS51" s="113" t="str">
        <f t="shared" si="32"/>
        <v xml:space="preserve"> </v>
      </c>
      <c r="AT51" s="113" t="str">
        <f t="shared" si="32"/>
        <v xml:space="preserve"> </v>
      </c>
      <c r="AU51" s="113" t="str">
        <f t="shared" si="32"/>
        <v xml:space="preserve"> </v>
      </c>
      <c r="AV51" s="113" t="str">
        <f t="shared" si="32"/>
        <v xml:space="preserve"> </v>
      </c>
      <c r="AW51" s="113" t="str">
        <f t="shared" si="32"/>
        <v xml:space="preserve"> </v>
      </c>
      <c r="AX51" s="113" t="str">
        <f t="shared" si="32"/>
        <v xml:space="preserve"> </v>
      </c>
      <c r="AY51" s="113" t="str">
        <f t="shared" si="32"/>
        <v xml:space="preserve"> </v>
      </c>
      <c r="AZ51" s="113" t="str">
        <f t="shared" si="32"/>
        <v xml:space="preserve"> </v>
      </c>
      <c r="BA51" s="113" t="str">
        <f t="shared" si="32"/>
        <v xml:space="preserve"> </v>
      </c>
      <c r="BB51" s="113" t="str">
        <f t="shared" si="32"/>
        <v xml:space="preserve"> </v>
      </c>
      <c r="BC51" s="113" t="str">
        <f t="shared" si="32"/>
        <v xml:space="preserve"> </v>
      </c>
    </row>
    <row r="52" spans="2:56" ht="61.5" customHeight="1" x14ac:dyDescent="0.35">
      <c r="B52" s="15">
        <v>10</v>
      </c>
      <c r="C52" s="90" t="s">
        <v>122</v>
      </c>
      <c r="D52" s="65">
        <v>18</v>
      </c>
      <c r="E52" s="136">
        <v>14</v>
      </c>
      <c r="F52" s="136">
        <v>4</v>
      </c>
      <c r="G52" s="136">
        <v>12</v>
      </c>
      <c r="H52" s="136"/>
      <c r="I52" s="136">
        <v>6</v>
      </c>
      <c r="J52" s="136">
        <v>0</v>
      </c>
      <c r="K52" s="136">
        <v>0</v>
      </c>
      <c r="L52" s="136">
        <v>0</v>
      </c>
      <c r="M52" s="136">
        <v>12</v>
      </c>
      <c r="N52" s="136">
        <v>6</v>
      </c>
      <c r="O52" s="110"/>
      <c r="P52" s="108">
        <v>0</v>
      </c>
      <c r="Q52" s="108">
        <v>3</v>
      </c>
      <c r="R52" s="108">
        <v>9</v>
      </c>
      <c r="S52" s="108">
        <v>3</v>
      </c>
      <c r="T52" s="108">
        <v>3</v>
      </c>
      <c r="U52" s="108">
        <v>0</v>
      </c>
      <c r="V52" s="108">
        <v>18</v>
      </c>
      <c r="W52" s="110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18</v>
      </c>
      <c r="AL52" s="110"/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33">IF(F16+F37+F38+F41+F42+F45+F46+F47+F48+F52+F53+F54+F55+F60+F61+F63+F64&gt;=F14," ","GRESEALA")</f>
        <v xml:space="preserve"> </v>
      </c>
      <c r="AT52" s="113" t="str">
        <f t="shared" si="33"/>
        <v xml:space="preserve"> </v>
      </c>
      <c r="AU52" s="113" t="str">
        <f t="shared" si="33"/>
        <v xml:space="preserve"> </v>
      </c>
      <c r="AV52" s="113" t="str">
        <f t="shared" si="33"/>
        <v xml:space="preserve"> </v>
      </c>
      <c r="AW52" s="113" t="str">
        <f t="shared" si="33"/>
        <v xml:space="preserve"> </v>
      </c>
      <c r="AX52" s="113" t="str">
        <f t="shared" si="33"/>
        <v xml:space="preserve"> </v>
      </c>
      <c r="AY52" s="113" t="str">
        <f t="shared" si="33"/>
        <v xml:space="preserve"> </v>
      </c>
      <c r="AZ52" s="113" t="str">
        <f t="shared" si="33"/>
        <v xml:space="preserve"> </v>
      </c>
      <c r="BA52" s="113" t="str">
        <f t="shared" si="33"/>
        <v xml:space="preserve"> </v>
      </c>
      <c r="BB52" s="113" t="str">
        <f t="shared" si="33"/>
        <v xml:space="preserve"> </v>
      </c>
      <c r="BC52" s="113" t="str">
        <f t="shared" si="33"/>
        <v xml:space="preserve"> </v>
      </c>
    </row>
    <row r="53" spans="2:56" ht="49.5" customHeight="1" x14ac:dyDescent="0.35">
      <c r="B53" s="15">
        <v>11</v>
      </c>
      <c r="C53" s="95" t="s">
        <v>160</v>
      </c>
      <c r="D53" s="64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10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10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10"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4">IF(R16+R37+R38+R41+R42+R45+R46+R47+R48+R52+R53+R54+R55+R60+R61+R63+R64&gt;=R14," ","GRESEALA")</f>
        <v xml:space="preserve"> </v>
      </c>
      <c r="AO53" s="113" t="str">
        <f t="shared" si="34"/>
        <v xml:space="preserve"> </v>
      </c>
      <c r="AP53" s="113" t="str">
        <f t="shared" si="34"/>
        <v xml:space="preserve"> </v>
      </c>
      <c r="AQ53" s="113" t="str">
        <f t="shared" si="34"/>
        <v xml:space="preserve"> </v>
      </c>
      <c r="AR53" s="113" t="str">
        <f t="shared" si="34"/>
        <v xml:space="preserve"> </v>
      </c>
      <c r="AS53" s="113" t="str">
        <f t="shared" si="34"/>
        <v xml:space="preserve"> </v>
      </c>
      <c r="AT53" s="113" t="str">
        <f t="shared" si="34"/>
        <v xml:space="preserve"> </v>
      </c>
      <c r="AU53" s="113" t="str">
        <f t="shared" si="34"/>
        <v xml:space="preserve"> </v>
      </c>
      <c r="AV53" s="113" t="str">
        <f t="shared" si="34"/>
        <v xml:space="preserve"> </v>
      </c>
      <c r="AW53" s="113" t="str">
        <f t="shared" si="34"/>
        <v xml:space="preserve"> </v>
      </c>
      <c r="AX53" s="113" t="str">
        <f t="shared" si="34"/>
        <v xml:space="preserve"> </v>
      </c>
      <c r="AY53" s="113" t="str">
        <f t="shared" si="34"/>
        <v xml:space="preserve"> </v>
      </c>
      <c r="AZ53" s="113" t="str">
        <f t="shared" si="34"/>
        <v xml:space="preserve"> </v>
      </c>
      <c r="BA53" s="113" t="str">
        <f t="shared" si="34"/>
        <v xml:space="preserve"> </v>
      </c>
      <c r="BB53" s="113" t="str">
        <f t="shared" si="34"/>
        <v xml:space="preserve"> </v>
      </c>
      <c r="BC53" s="113" t="str">
        <f t="shared" si="34"/>
        <v xml:space="preserve"> </v>
      </c>
    </row>
    <row r="54" spans="2:56" ht="60" customHeight="1" x14ac:dyDescent="0.35">
      <c r="B54" s="15">
        <v>12</v>
      </c>
      <c r="C54" s="90" t="s">
        <v>123</v>
      </c>
      <c r="D54" s="65">
        <v>1</v>
      </c>
      <c r="E54" s="108">
        <v>1</v>
      </c>
      <c r="F54" s="108">
        <v>0</v>
      </c>
      <c r="G54" s="108">
        <v>0</v>
      </c>
      <c r="H54" s="108">
        <v>0</v>
      </c>
      <c r="I54" s="108">
        <v>1</v>
      </c>
      <c r="J54" s="108">
        <v>0</v>
      </c>
      <c r="K54" s="108">
        <v>0</v>
      </c>
      <c r="L54" s="108">
        <v>0</v>
      </c>
      <c r="M54" s="108">
        <v>0</v>
      </c>
      <c r="N54" s="108">
        <v>1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1</v>
      </c>
      <c r="U54" s="108">
        <v>1</v>
      </c>
      <c r="V54" s="108">
        <v>0</v>
      </c>
      <c r="W54" s="110">
        <v>0</v>
      </c>
      <c r="X54" s="108">
        <v>0</v>
      </c>
      <c r="Y54" s="108">
        <v>0</v>
      </c>
      <c r="Z54" s="108">
        <v>0</v>
      </c>
      <c r="AA54" s="108">
        <v>0</v>
      </c>
      <c r="AB54" s="108">
        <v>1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13"/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5">IF(F15+F36+F59+F62&gt;=F13," ","GRESEALA")</f>
        <v xml:space="preserve"> </v>
      </c>
      <c r="AS54" s="113" t="str">
        <f t="shared" si="35"/>
        <v xml:space="preserve"> </v>
      </c>
      <c r="AT54" s="113" t="str">
        <f t="shared" si="35"/>
        <v xml:space="preserve"> </v>
      </c>
      <c r="AU54" s="113" t="str">
        <f t="shared" si="35"/>
        <v xml:space="preserve"> </v>
      </c>
      <c r="AV54" s="113" t="str">
        <f t="shared" si="35"/>
        <v xml:space="preserve"> </v>
      </c>
      <c r="AW54" s="113" t="str">
        <f t="shared" si="35"/>
        <v xml:space="preserve"> </v>
      </c>
      <c r="AX54" s="113" t="str">
        <f t="shared" si="35"/>
        <v xml:space="preserve"> </v>
      </c>
      <c r="AY54" s="113" t="str">
        <f t="shared" si="35"/>
        <v xml:space="preserve"> </v>
      </c>
      <c r="AZ54" s="113" t="str">
        <f t="shared" si="35"/>
        <v xml:space="preserve"> </v>
      </c>
      <c r="BA54" s="113" t="str">
        <f t="shared" si="35"/>
        <v xml:space="preserve"> </v>
      </c>
      <c r="BB54" s="113" t="str">
        <f t="shared" si="35"/>
        <v xml:space="preserve"> </v>
      </c>
      <c r="BC54" s="113" t="str">
        <f t="shared" si="35"/>
        <v xml:space="preserve"> </v>
      </c>
    </row>
    <row r="55" spans="2:56" ht="60.75" hidden="1" customHeight="1" x14ac:dyDescent="0.3">
      <c r="B55" s="12"/>
      <c r="C55" s="91" t="s">
        <v>124</v>
      </c>
      <c r="D55" s="38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28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ht="27" hidden="1" customHeight="1" x14ac:dyDescent="0.35">
      <c r="B56" s="96"/>
      <c r="C56" s="97" t="s">
        <v>125</v>
      </c>
      <c r="D56" s="101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hidden="1" customHeight="1" x14ac:dyDescent="0.35">
      <c r="B57" s="96"/>
      <c r="C57" s="97" t="s">
        <v>126</v>
      </c>
      <c r="D57" s="65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5.75" hidden="1" customHeight="1" x14ac:dyDescent="0.35">
      <c r="B58" s="96"/>
      <c r="C58" s="97" t="s">
        <v>127</v>
      </c>
      <c r="D58" s="101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s="45" customFormat="1" ht="88.5" customHeight="1" x14ac:dyDescent="0.35">
      <c r="B59" s="161">
        <v>13.1</v>
      </c>
      <c r="C59" s="162" t="s">
        <v>128</v>
      </c>
      <c r="D59" s="163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  <c r="J59" s="164">
        <v>0</v>
      </c>
      <c r="K59" s="164">
        <v>0</v>
      </c>
      <c r="L59" s="164">
        <v>0</v>
      </c>
      <c r="M59" s="164">
        <v>0</v>
      </c>
      <c r="N59" s="164">
        <v>0</v>
      </c>
      <c r="O59" s="164">
        <v>0</v>
      </c>
      <c r="P59" s="164">
        <v>0</v>
      </c>
      <c r="Q59" s="164">
        <v>0</v>
      </c>
      <c r="R59" s="164">
        <v>0</v>
      </c>
      <c r="S59" s="164">
        <v>0</v>
      </c>
      <c r="T59" s="164">
        <v>0</v>
      </c>
      <c r="U59" s="164">
        <v>0</v>
      </c>
      <c r="V59" s="164">
        <v>0</v>
      </c>
      <c r="W59" s="164">
        <v>0</v>
      </c>
      <c r="X59" s="164">
        <v>0</v>
      </c>
      <c r="Y59" s="164">
        <v>0</v>
      </c>
      <c r="Z59" s="164">
        <v>0</v>
      </c>
      <c r="AA59" s="164">
        <v>0</v>
      </c>
      <c r="AB59" s="164">
        <v>0</v>
      </c>
      <c r="AC59" s="164">
        <v>0</v>
      </c>
      <c r="AD59" s="164">
        <v>0</v>
      </c>
      <c r="AE59" s="164">
        <v>0</v>
      </c>
      <c r="AF59" s="164">
        <v>0</v>
      </c>
      <c r="AG59" s="164">
        <v>0</v>
      </c>
      <c r="AH59" s="164">
        <v>0</v>
      </c>
      <c r="AI59" s="164">
        <v>0</v>
      </c>
      <c r="AJ59" s="164">
        <v>0</v>
      </c>
      <c r="AK59" s="164">
        <v>0</v>
      </c>
      <c r="AL59" s="164">
        <v>0</v>
      </c>
      <c r="AM59" s="114"/>
      <c r="AN59" s="114" t="str">
        <f t="shared" ref="AN59:BC59" si="36">IF(S15+S36+S59+S62&gt;=S13," ","GRESEALA")</f>
        <v xml:space="preserve"> </v>
      </c>
      <c r="AO59" s="114" t="str">
        <f t="shared" si="36"/>
        <v xml:space="preserve"> </v>
      </c>
      <c r="AP59" s="114" t="str">
        <f t="shared" si="36"/>
        <v xml:space="preserve"> </v>
      </c>
      <c r="AQ59" s="114" t="str">
        <f t="shared" si="36"/>
        <v xml:space="preserve"> </v>
      </c>
      <c r="AR59" s="114" t="str">
        <f t="shared" si="36"/>
        <v xml:space="preserve"> </v>
      </c>
      <c r="AS59" s="114" t="str">
        <f t="shared" si="36"/>
        <v xml:space="preserve"> </v>
      </c>
      <c r="AT59" s="114" t="str">
        <f t="shared" si="36"/>
        <v xml:space="preserve"> </v>
      </c>
      <c r="AU59" s="114" t="str">
        <f t="shared" si="36"/>
        <v xml:space="preserve"> </v>
      </c>
      <c r="AV59" s="114" t="str">
        <f t="shared" si="36"/>
        <v xml:space="preserve"> </v>
      </c>
      <c r="AW59" s="114" t="str">
        <f t="shared" si="36"/>
        <v xml:space="preserve"> </v>
      </c>
      <c r="AX59" s="114" t="str">
        <f t="shared" si="36"/>
        <v xml:space="preserve"> </v>
      </c>
      <c r="AY59" s="114" t="str">
        <f t="shared" si="36"/>
        <v xml:space="preserve"> </v>
      </c>
      <c r="AZ59" s="114" t="str">
        <f t="shared" si="36"/>
        <v xml:space="preserve"> </v>
      </c>
      <c r="BA59" s="114" t="str">
        <f t="shared" si="36"/>
        <v xml:space="preserve"> </v>
      </c>
      <c r="BB59" s="114" t="str">
        <f t="shared" si="36"/>
        <v xml:space="preserve"> </v>
      </c>
      <c r="BC59" s="114" t="str">
        <f t="shared" si="36"/>
        <v xml:space="preserve"> </v>
      </c>
    </row>
    <row r="60" spans="2:56" ht="89.25" customHeight="1" x14ac:dyDescent="0.35">
      <c r="B60" s="15">
        <v>13</v>
      </c>
      <c r="C60" s="90" t="s">
        <v>129</v>
      </c>
      <c r="D60" s="101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10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0</v>
      </c>
      <c r="AK60" s="108">
        <v>0</v>
      </c>
      <c r="AL60" s="108">
        <v>0</v>
      </c>
      <c r="AM60" s="113"/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2.25" customHeight="1" x14ac:dyDescent="0.35">
      <c r="B61" s="15">
        <v>14</v>
      </c>
      <c r="C61" s="90" t="s">
        <v>130</v>
      </c>
      <c r="D61" s="64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10"/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58" customFormat="1" ht="39" customHeight="1" x14ac:dyDescent="0.35">
      <c r="B62" s="153">
        <v>15.1</v>
      </c>
      <c r="C62" s="154" t="s">
        <v>131</v>
      </c>
      <c r="D62" s="15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156">
        <v>0</v>
      </c>
      <c r="K62" s="156">
        <v>0</v>
      </c>
      <c r="L62" s="156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129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157"/>
      <c r="AN62" s="157" t="str">
        <f>IF(G62+I62+J62+K62=D62," ","GRESEALA")</f>
        <v xml:space="preserve"> </v>
      </c>
      <c r="AO62" s="157" t="str">
        <f>IF(M62+N62=D62," ","GRESEALA")</f>
        <v xml:space="preserve"> </v>
      </c>
      <c r="AP62" s="157" t="str">
        <f>IF(O62+P62+Q62+R62+S62+T62=D62," ","GRESEALA")</f>
        <v xml:space="preserve"> </v>
      </c>
      <c r="AQ62" s="157" t="str">
        <f>IF(U62+V62+W62=D62," ","GRESEALA")</f>
        <v xml:space="preserve"> </v>
      </c>
      <c r="AR62" s="157" t="str">
        <f>IF(X62+Z62+AB62+AC62+AD62+AE62+AF62+AG62+AH62+AI62+AJ62+AK62&gt;=D62," ","GRESEALA")</f>
        <v xml:space="preserve"> </v>
      </c>
      <c r="AS62" s="157" t="str">
        <f>IF(E63+F63=D63," ","GRESEALA")</f>
        <v xml:space="preserve"> </v>
      </c>
      <c r="AT62" s="157" t="str">
        <f>IF(G63+I63+J63+K63=D63," ","GRESEALA")</f>
        <v xml:space="preserve"> </v>
      </c>
      <c r="AU62" s="157" t="str">
        <f>IF(M63+N63=D63," ","GRESEALA")</f>
        <v xml:space="preserve"> </v>
      </c>
      <c r="AV62" s="157" t="str">
        <f>IF(O63+P63+Q63+R63+S63+T63=D63," ","GRESEALA")</f>
        <v xml:space="preserve"> </v>
      </c>
      <c r="AW62" s="157" t="str">
        <f>IF(U63+V63+W63=D63," ","GRESEALA")</f>
        <v xml:space="preserve"> </v>
      </c>
      <c r="AX62" s="157" t="str">
        <f>IF(X63+Z63+AB63+AC63+AD63+AE63+AF63+AG63+AH63+AI63+AJ63+AK63&gt;=D63," ","GRESEALA")</f>
        <v xml:space="preserve"> </v>
      </c>
      <c r="AY62" s="157" t="str">
        <f>IF(E64+F64=D64," ","GRESEALA")</f>
        <v xml:space="preserve"> </v>
      </c>
      <c r="AZ62" s="157" t="str">
        <f>IF(G64+I64+J64+K64=D64," ","GRESEALA")</f>
        <v xml:space="preserve"> </v>
      </c>
      <c r="BA62" s="157" t="str">
        <f>IF(M64+N64=D64," ","GRESEALA")</f>
        <v xml:space="preserve"> </v>
      </c>
      <c r="BB62" s="157" t="str">
        <f>IF(O64+P64+Q64+R64+S64+T64=D64," ","GRESEALA")</f>
        <v xml:space="preserve"> </v>
      </c>
      <c r="BC62" s="157" t="str">
        <f>IF(U64+V64+W64=D64," ","GRESEALA")</f>
        <v xml:space="preserve"> </v>
      </c>
    </row>
    <row r="63" spans="2:56" ht="69" customHeight="1" x14ac:dyDescent="0.35">
      <c r="B63" s="15">
        <v>15</v>
      </c>
      <c r="C63" s="90" t="s">
        <v>132</v>
      </c>
      <c r="D63" s="64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10"/>
      <c r="K63" s="110"/>
      <c r="L63" s="110"/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8">
        <v>0</v>
      </c>
      <c r="W63" s="110"/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08">
        <v>0</v>
      </c>
      <c r="AM63" s="113" t="str">
        <f>IF(E65+E66+E67=E64," ","GRESEALA")</f>
        <v xml:space="preserve"> </v>
      </c>
      <c r="AN63" s="113" t="str">
        <f t="shared" ref="AN63:BC63" si="37">IF(F65+F66+F67=F64," ","GRESEALA")</f>
        <v xml:space="preserve"> </v>
      </c>
      <c r="AO63" s="113" t="str">
        <f t="shared" si="37"/>
        <v xml:space="preserve"> </v>
      </c>
      <c r="AP63" s="113" t="str">
        <f t="shared" si="37"/>
        <v xml:space="preserve"> </v>
      </c>
      <c r="AQ63" s="113" t="str">
        <f t="shared" si="37"/>
        <v xml:space="preserve"> </v>
      </c>
      <c r="AR63" s="113" t="str">
        <f t="shared" si="37"/>
        <v xml:space="preserve"> </v>
      </c>
      <c r="AS63" s="113" t="str">
        <f t="shared" si="37"/>
        <v xml:space="preserve"> </v>
      </c>
      <c r="AT63" s="113" t="str">
        <f t="shared" si="37"/>
        <v xml:space="preserve"> </v>
      </c>
      <c r="AU63" s="113" t="str">
        <f t="shared" si="37"/>
        <v xml:space="preserve"> </v>
      </c>
      <c r="AV63" s="113" t="str">
        <f t="shared" si="37"/>
        <v xml:space="preserve"> </v>
      </c>
      <c r="AW63" s="113" t="str">
        <f t="shared" si="37"/>
        <v xml:space="preserve"> </v>
      </c>
      <c r="AX63" s="113" t="str">
        <f t="shared" si="37"/>
        <v xml:space="preserve"> </v>
      </c>
      <c r="AY63" s="113" t="str">
        <f t="shared" si="37"/>
        <v xml:space="preserve"> </v>
      </c>
      <c r="AZ63" s="113" t="str">
        <f t="shared" si="37"/>
        <v xml:space="preserve"> </v>
      </c>
      <c r="BA63" s="113" t="str">
        <f t="shared" si="37"/>
        <v xml:space="preserve"> </v>
      </c>
      <c r="BB63" s="113" t="str">
        <f t="shared" si="37"/>
        <v xml:space="preserve"> </v>
      </c>
      <c r="BC63" s="113" t="str">
        <f t="shared" si="37"/>
        <v xml:space="preserve"> </v>
      </c>
      <c r="BD63" s="4"/>
    </row>
    <row r="64" spans="2:56" ht="39.75" customHeight="1" x14ac:dyDescent="0.35">
      <c r="B64" s="12">
        <v>16</v>
      </c>
      <c r="C64" s="100" t="s">
        <v>133</v>
      </c>
      <c r="D64" s="10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29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13" t="str">
        <f>IF(V65+V66+V67=V64," ","GRESEALA")</f>
        <v xml:space="preserve"> </v>
      </c>
      <c r="AN64" s="113" t="str">
        <f t="shared" ref="AN64:BB64" si="38">IF(W65+W66+W67=W64," ","GRESEALA")</f>
        <v xml:space="preserve"> </v>
      </c>
      <c r="AO64" s="113" t="str">
        <f t="shared" si="38"/>
        <v xml:space="preserve"> </v>
      </c>
      <c r="AP64" s="113" t="str">
        <f t="shared" si="38"/>
        <v xml:space="preserve"> </v>
      </c>
      <c r="AQ64" s="113" t="str">
        <f t="shared" si="38"/>
        <v xml:space="preserve"> </v>
      </c>
      <c r="AR64" s="113" t="str">
        <f t="shared" si="38"/>
        <v xml:space="preserve"> </v>
      </c>
      <c r="AS64" s="113" t="str">
        <f t="shared" si="38"/>
        <v xml:space="preserve"> </v>
      </c>
      <c r="AT64" s="113" t="str">
        <f t="shared" si="38"/>
        <v xml:space="preserve"> </v>
      </c>
      <c r="AU64" s="113" t="str">
        <f t="shared" si="38"/>
        <v xml:space="preserve"> </v>
      </c>
      <c r="AV64" s="113" t="str">
        <f t="shared" si="38"/>
        <v xml:space="preserve"> </v>
      </c>
      <c r="AW64" s="113" t="str">
        <f t="shared" si="38"/>
        <v xml:space="preserve"> </v>
      </c>
      <c r="AX64" s="113" t="str">
        <f t="shared" si="38"/>
        <v xml:space="preserve"> </v>
      </c>
      <c r="AY64" s="113" t="str">
        <f t="shared" si="38"/>
        <v xml:space="preserve"> </v>
      </c>
      <c r="AZ64" s="113" t="str">
        <f t="shared" si="38"/>
        <v xml:space="preserve"> </v>
      </c>
      <c r="BA64" s="113" t="str">
        <f t="shared" si="38"/>
        <v xml:space="preserve"> </v>
      </c>
      <c r="BB64" s="113" t="str">
        <f t="shared" si="38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ht="39.75" customHeight="1" x14ac:dyDescent="0.35">
      <c r="B65" s="39" t="s">
        <v>142</v>
      </c>
      <c r="C65" s="102"/>
      <c r="D65" s="64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8">
        <v>0</v>
      </c>
      <c r="W65" s="110"/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08"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ht="39.75" customHeight="1" x14ac:dyDescent="0.35">
      <c r="B66" s="39" t="s">
        <v>143</v>
      </c>
      <c r="C66" s="102"/>
      <c r="D66" s="64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10"/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ht="39.75" customHeight="1" x14ac:dyDescent="0.35">
      <c r="B67" s="39" t="s">
        <v>144</v>
      </c>
      <c r="C67" s="102"/>
      <c r="D67" s="64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8">
        <v>0</v>
      </c>
      <c r="W67" s="110"/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08"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40.5" customHeight="1" x14ac:dyDescent="0.3">
      <c r="B68" s="34" t="s">
        <v>24</v>
      </c>
      <c r="C68" s="26" t="s">
        <v>25</v>
      </c>
      <c r="D68" s="38">
        <f t="shared" ref="D68:AL68" si="39">D20+D23+D26+D29+D32+D35</f>
        <v>444</v>
      </c>
      <c r="E68" s="38">
        <f t="shared" si="39"/>
        <v>335</v>
      </c>
      <c r="F68" s="38">
        <f t="shared" si="39"/>
        <v>109</v>
      </c>
      <c r="G68" s="38">
        <f t="shared" si="39"/>
        <v>29</v>
      </c>
      <c r="H68" s="38">
        <f t="shared" si="39"/>
        <v>0</v>
      </c>
      <c r="I68" s="38">
        <f t="shared" si="39"/>
        <v>105</v>
      </c>
      <c r="J68" s="38">
        <f t="shared" si="39"/>
        <v>179</v>
      </c>
      <c r="K68" s="38">
        <f t="shared" si="39"/>
        <v>131</v>
      </c>
      <c r="L68" s="38">
        <f t="shared" si="39"/>
        <v>42</v>
      </c>
      <c r="M68" s="38">
        <f t="shared" si="39"/>
        <v>210</v>
      </c>
      <c r="N68" s="38">
        <f t="shared" si="39"/>
        <v>234</v>
      </c>
      <c r="O68" s="38">
        <f t="shared" si="39"/>
        <v>0</v>
      </c>
      <c r="P68" s="38">
        <f t="shared" si="39"/>
        <v>50</v>
      </c>
      <c r="Q68" s="38">
        <f t="shared" si="39"/>
        <v>115</v>
      </c>
      <c r="R68" s="38">
        <f t="shared" si="39"/>
        <v>254</v>
      </c>
      <c r="S68" s="38">
        <f t="shared" si="39"/>
        <v>11</v>
      </c>
      <c r="T68" s="38">
        <f t="shared" si="39"/>
        <v>14</v>
      </c>
      <c r="U68" s="38">
        <f t="shared" si="39"/>
        <v>293</v>
      </c>
      <c r="V68" s="38">
        <f t="shared" si="39"/>
        <v>151</v>
      </c>
      <c r="W68" s="38">
        <f t="shared" si="39"/>
        <v>0</v>
      </c>
      <c r="X68" s="38">
        <f t="shared" si="39"/>
        <v>0</v>
      </c>
      <c r="Y68" s="38">
        <f t="shared" si="39"/>
        <v>0</v>
      </c>
      <c r="Z68" s="38">
        <f t="shared" si="39"/>
        <v>0</v>
      </c>
      <c r="AA68" s="38">
        <f t="shared" si="39"/>
        <v>0</v>
      </c>
      <c r="AB68" s="38">
        <f t="shared" si="39"/>
        <v>0</v>
      </c>
      <c r="AC68" s="38">
        <f t="shared" si="39"/>
        <v>2</v>
      </c>
      <c r="AD68" s="38">
        <f t="shared" si="39"/>
        <v>0</v>
      </c>
      <c r="AE68" s="38">
        <f t="shared" si="39"/>
        <v>0</v>
      </c>
      <c r="AF68" s="38">
        <f t="shared" si="39"/>
        <v>0</v>
      </c>
      <c r="AG68" s="38">
        <f t="shared" si="39"/>
        <v>0</v>
      </c>
      <c r="AH68" s="38">
        <f t="shared" si="39"/>
        <v>0</v>
      </c>
      <c r="AI68" s="38">
        <f t="shared" si="39"/>
        <v>0</v>
      </c>
      <c r="AJ68" s="38">
        <f t="shared" si="39"/>
        <v>0</v>
      </c>
      <c r="AK68" s="38">
        <f t="shared" si="39"/>
        <v>442</v>
      </c>
      <c r="AL68" s="38">
        <f t="shared" si="39"/>
        <v>0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32.25" customHeight="1" x14ac:dyDescent="0.35">
      <c r="B69" s="41"/>
      <c r="C69" s="42" t="s">
        <v>26</v>
      </c>
      <c r="D69" s="43" t="str">
        <f t="shared" ref="D69:AK69" si="40">IF(D68=D16, "  ", "GRESEALA")</f>
        <v xml:space="preserve">  </v>
      </c>
      <c r="E69" s="70" t="str">
        <f t="shared" si="40"/>
        <v xml:space="preserve">  </v>
      </c>
      <c r="F69" s="70" t="str">
        <f t="shared" si="40"/>
        <v xml:space="preserve">  </v>
      </c>
      <c r="G69" s="70" t="str">
        <f t="shared" si="40"/>
        <v xml:space="preserve">  </v>
      </c>
      <c r="H69" s="70" t="str">
        <f t="shared" si="40"/>
        <v xml:space="preserve">  </v>
      </c>
      <c r="I69" s="70" t="str">
        <f t="shared" si="40"/>
        <v xml:space="preserve">  </v>
      </c>
      <c r="J69" s="70" t="str">
        <f t="shared" si="40"/>
        <v xml:space="preserve">  </v>
      </c>
      <c r="K69" s="70" t="str">
        <f t="shared" si="40"/>
        <v xml:space="preserve">  </v>
      </c>
      <c r="L69" s="70" t="str">
        <f t="shared" si="40"/>
        <v xml:space="preserve">  </v>
      </c>
      <c r="M69" s="70" t="str">
        <f t="shared" si="40"/>
        <v xml:space="preserve">  </v>
      </c>
      <c r="N69" s="70" t="str">
        <f t="shared" si="40"/>
        <v xml:space="preserve">  </v>
      </c>
      <c r="O69" s="70" t="str">
        <f t="shared" si="40"/>
        <v xml:space="preserve">  </v>
      </c>
      <c r="P69" s="70" t="str">
        <f t="shared" si="40"/>
        <v xml:space="preserve">  </v>
      </c>
      <c r="Q69" s="70" t="str">
        <f t="shared" si="40"/>
        <v xml:space="preserve">  </v>
      </c>
      <c r="R69" s="70" t="str">
        <f t="shared" si="40"/>
        <v xml:space="preserve">  </v>
      </c>
      <c r="S69" s="70" t="str">
        <f t="shared" si="40"/>
        <v xml:space="preserve">  </v>
      </c>
      <c r="T69" s="70" t="str">
        <f t="shared" si="40"/>
        <v xml:space="preserve">  </v>
      </c>
      <c r="U69" s="70" t="str">
        <f t="shared" si="40"/>
        <v xml:space="preserve">  </v>
      </c>
      <c r="V69" s="70" t="str">
        <f t="shared" si="40"/>
        <v xml:space="preserve">  </v>
      </c>
      <c r="W69" s="70" t="str">
        <f t="shared" si="40"/>
        <v xml:space="preserve">  </v>
      </c>
      <c r="X69" s="70" t="str">
        <f t="shared" si="40"/>
        <v xml:space="preserve">  </v>
      </c>
      <c r="Y69" s="70" t="str">
        <f t="shared" si="40"/>
        <v xml:space="preserve">  </v>
      </c>
      <c r="Z69" s="70" t="str">
        <f t="shared" si="40"/>
        <v xml:space="preserve">  </v>
      </c>
      <c r="AA69" s="70" t="str">
        <f t="shared" si="40"/>
        <v xml:space="preserve">  </v>
      </c>
      <c r="AB69" s="70" t="str">
        <f t="shared" si="40"/>
        <v xml:space="preserve">  </v>
      </c>
      <c r="AC69" s="70" t="str">
        <f t="shared" si="40"/>
        <v xml:space="preserve">  </v>
      </c>
      <c r="AD69" s="70" t="str">
        <f t="shared" si="40"/>
        <v xml:space="preserve">  </v>
      </c>
      <c r="AE69" s="70" t="str">
        <f t="shared" si="40"/>
        <v xml:space="preserve">  </v>
      </c>
      <c r="AF69" s="70" t="str">
        <f t="shared" si="40"/>
        <v xml:space="preserve">  </v>
      </c>
      <c r="AG69" s="70" t="str">
        <f t="shared" si="40"/>
        <v xml:space="preserve">  </v>
      </c>
      <c r="AH69" s="70" t="str">
        <f t="shared" si="40"/>
        <v xml:space="preserve">  </v>
      </c>
      <c r="AI69" s="70" t="str">
        <f t="shared" si="40"/>
        <v xml:space="preserve">  </v>
      </c>
      <c r="AJ69" s="70" t="str">
        <f t="shared" si="40"/>
        <v xml:space="preserve">  </v>
      </c>
      <c r="AK69" s="70" t="str">
        <f t="shared" si="40"/>
        <v xml:space="preserve">  </v>
      </c>
      <c r="AL69" s="70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ht="23.25" hidden="1" customHeight="1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ht="22.5" hidden="1" customHeight="1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ht="22.5" hidden="1" customHeight="1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ht="19.5" hidden="1" customHeight="1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ht="20.25" hidden="1" customHeight="1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ht="23.25" hidden="1" customHeight="1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ht="20.25" hidden="1" customHeight="1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ht="21" hidden="1" customHeight="1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ht="23.25" hidden="1" customHeight="1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ht="21" hidden="1" customHeight="1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ht="24" hidden="1" customHeight="1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ht="26.25" hidden="1" customHeigh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ht="24" hidden="1" customHeigh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ht="22.5" hidden="1" customHeigh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ht="27" customHeigh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46.5" customHeight="1" x14ac:dyDescent="0.3">
      <c r="C85" s="189" t="s">
        <v>100</v>
      </c>
      <c r="D85" s="190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customHeight="1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9.899999999999999" customHeight="1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U87" s="78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9.899999999999999" customHeight="1" x14ac:dyDescent="0.3">
      <c r="C88" s="87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208" t="s">
        <v>171</v>
      </c>
      <c r="O88" s="208"/>
      <c r="P88" s="208"/>
      <c r="Q88" s="208"/>
      <c r="R88" s="78"/>
      <c r="S88" s="78"/>
      <c r="T88" s="78"/>
      <c r="U88" s="76" t="s">
        <v>103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9.899999999999999" customHeight="1" x14ac:dyDescent="0.3">
      <c r="C89" s="87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9.899999999999999" customHeight="1" x14ac:dyDescent="0.3">
      <c r="C90" s="87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ht="32.25" customHeigh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ht="32.25" customHeigh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ht="32.25" customHeigh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ht="32.25" customHeigh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ht="32.25" customHeigh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ht="32.25" customHeigh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ht="32.25" customHeigh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ht="32.25" customHeight="1" x14ac:dyDescent="0.3">
      <c r="C98" s="179" t="s">
        <v>162</v>
      </c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ht="32.25" customHeigh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ht="32.25" customHeigh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ht="32.25" customHeigh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ht="32.25" customHeigh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ht="32.25" customHeigh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ht="32.25" customHeigh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ht="32.25" customHeigh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ht="32.25" customHeigh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ht="32.25" customHeigh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ht="32.25" customHeigh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ht="32.25" customHeigh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ht="32.25" customHeigh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ht="32.25" customHeigh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ht="32.25" customHeigh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32.25" customHeight="1" x14ac:dyDescent="0.2">
      <c r="AR113" s="21"/>
    </row>
    <row r="114" spans="44:44" s="8" customFormat="1" ht="32.25" customHeight="1" x14ac:dyDescent="0.2">
      <c r="AR114" s="21"/>
    </row>
    <row r="115" spans="44:44" s="8" customFormat="1" ht="32.25" customHeight="1" x14ac:dyDescent="0.2">
      <c r="AR115" s="21"/>
    </row>
    <row r="116" spans="44:44" s="8" customFormat="1" ht="32.25" customHeight="1" x14ac:dyDescent="0.2">
      <c r="AR116" s="20"/>
    </row>
    <row r="117" spans="44:44" s="8" customFormat="1" ht="32.25" customHeight="1" x14ac:dyDescent="0.2">
      <c r="AR117" s="20"/>
    </row>
    <row r="118" spans="44:44" s="8" customFormat="1" ht="32.25" customHeight="1" x14ac:dyDescent="0.2">
      <c r="AR118" s="20"/>
    </row>
    <row r="119" spans="44:44" s="8" customFormat="1" ht="32.25" customHeight="1" x14ac:dyDescent="0.2">
      <c r="AR119" s="20"/>
    </row>
    <row r="120" spans="44:44" s="8" customFormat="1" ht="32.25" customHeight="1" x14ac:dyDescent="0.2">
      <c r="AR120" s="20"/>
    </row>
    <row r="121" spans="44:44" s="8" customFormat="1" ht="32.25" customHeight="1" x14ac:dyDescent="0.2">
      <c r="AR121" s="20"/>
    </row>
    <row r="122" spans="44:44" s="8" customFormat="1" ht="32.25" customHeight="1" x14ac:dyDescent="0.2">
      <c r="AR122" s="20"/>
    </row>
    <row r="123" spans="44:44" s="8" customFormat="1" ht="32.25" customHeight="1" x14ac:dyDescent="0.2">
      <c r="AR123" s="20"/>
    </row>
    <row r="124" spans="44:44" s="8" customFormat="1" ht="32.25" customHeight="1" x14ac:dyDescent="0.2">
      <c r="AR124" s="20"/>
    </row>
    <row r="125" spans="44:44" s="8" customFormat="1" ht="32.25" customHeight="1" x14ac:dyDescent="0.2">
      <c r="AR125" s="20"/>
    </row>
    <row r="126" spans="44:44" s="8" customFormat="1" ht="32.25" customHeight="1" x14ac:dyDescent="0.2">
      <c r="AR126" s="20"/>
    </row>
    <row r="127" spans="44:44" s="8" customFormat="1" ht="32.25" customHeight="1" x14ac:dyDescent="0.2">
      <c r="AR127" s="20"/>
    </row>
    <row r="128" spans="44:44" s="8" customFormat="1" ht="32.25" customHeight="1" x14ac:dyDescent="0.2">
      <c r="AR128" s="20"/>
    </row>
    <row r="129" s="8" customFormat="1" ht="32.25" customHeight="1" x14ac:dyDescent="0.2"/>
    <row r="130" s="8" customFormat="1" ht="32.25" customHeight="1" x14ac:dyDescent="0.2"/>
    <row r="131" s="8" customFormat="1" ht="32.25" customHeight="1" x14ac:dyDescent="0.2"/>
    <row r="132" s="8" customFormat="1" ht="32.25" customHeight="1" x14ac:dyDescent="0.2"/>
    <row r="133" s="8" customFormat="1" ht="32.25" customHeight="1" x14ac:dyDescent="0.2"/>
    <row r="134" s="8" customFormat="1" ht="32.25" customHeight="1" x14ac:dyDescent="0.2"/>
    <row r="135" s="8" customFormat="1" ht="32.25" customHeight="1" x14ac:dyDescent="0.2"/>
    <row r="136" s="8" customFormat="1" ht="32.25" customHeight="1" x14ac:dyDescent="0.2"/>
    <row r="137" s="8" customFormat="1" ht="32.25" customHeight="1" x14ac:dyDescent="0.2"/>
    <row r="138" s="8" customFormat="1" ht="32.25" customHeight="1" x14ac:dyDescent="0.2"/>
    <row r="139" s="8" customFormat="1" ht="32.25" customHeight="1" x14ac:dyDescent="0.2"/>
    <row r="140" s="8" customFormat="1" ht="32.25" customHeight="1" x14ac:dyDescent="0.2"/>
    <row r="141" s="8" customFormat="1" ht="32.25" customHeight="1" x14ac:dyDescent="0.2"/>
    <row r="142" s="8" customFormat="1" ht="32.25" customHeight="1" x14ac:dyDescent="0.2"/>
    <row r="143" s="8" customFormat="1" ht="32.25" customHeight="1" x14ac:dyDescent="0.2"/>
    <row r="144" s="8" customFormat="1" ht="32.25" customHeight="1" x14ac:dyDescent="0.2"/>
    <row r="145" s="8" customFormat="1" ht="32.25" customHeight="1" x14ac:dyDescent="0.2"/>
    <row r="146" s="8" customFormat="1" ht="32.25" customHeight="1" x14ac:dyDescent="0.2"/>
    <row r="147" s="8" customFormat="1" ht="32.25" customHeight="1" x14ac:dyDescent="0.2"/>
    <row r="148" s="8" customFormat="1" ht="32.25" customHeight="1" x14ac:dyDescent="0.2"/>
    <row r="149" s="8" customFormat="1" ht="32.25" customHeight="1" x14ac:dyDescent="0.2"/>
  </sheetData>
  <mergeCells count="64">
    <mergeCell ref="N88:Q88"/>
    <mergeCell ref="AM11:AM12"/>
    <mergeCell ref="C98:M98"/>
    <mergeCell ref="C85:D85"/>
    <mergeCell ref="X8:AK8"/>
    <mergeCell ref="AI9:AI11"/>
    <mergeCell ref="AJ9:AJ11"/>
    <mergeCell ref="G9:G11"/>
    <mergeCell ref="M8:N8"/>
    <mergeCell ref="W9:W11"/>
    <mergeCell ref="C7:C11"/>
    <mergeCell ref="H9:H11"/>
    <mergeCell ref="AC9:AC11"/>
    <mergeCell ref="AH9:AH11"/>
    <mergeCell ref="AE9:AE11"/>
    <mergeCell ref="P9:P11"/>
    <mergeCell ref="AS11:AS12"/>
    <mergeCell ref="BA11:BA12"/>
    <mergeCell ref="AU11:AU12"/>
    <mergeCell ref="AN11:AN12"/>
    <mergeCell ref="AR11:AR12"/>
    <mergeCell ref="AQ11:AQ12"/>
    <mergeCell ref="AO11:AO12"/>
    <mergeCell ref="AP11:AP12"/>
    <mergeCell ref="BD11:BD12"/>
    <mergeCell ref="AT11:AT12"/>
    <mergeCell ref="BC11:BC12"/>
    <mergeCell ref="BB11:BB12"/>
    <mergeCell ref="AW11:AW12"/>
    <mergeCell ref="AY11:AY12"/>
    <mergeCell ref="AZ11:AZ12"/>
    <mergeCell ref="AV11:AV12"/>
    <mergeCell ref="AX11:AX12"/>
    <mergeCell ref="B4:AJ4"/>
    <mergeCell ref="B5:AJ5"/>
    <mergeCell ref="S9:S11"/>
    <mergeCell ref="U9:U11"/>
    <mergeCell ref="V9:V11"/>
    <mergeCell ref="F9:F11"/>
    <mergeCell ref="B7:B11"/>
    <mergeCell ref="AF9:AF11"/>
    <mergeCell ref="AB9:AB11"/>
    <mergeCell ref="X9:AA9"/>
    <mergeCell ref="AD9:AD11"/>
    <mergeCell ref="K9:K11"/>
    <mergeCell ref="AG9:AG11"/>
    <mergeCell ref="D7:AL7"/>
    <mergeCell ref="AL9:AL11"/>
    <mergeCell ref="U8:W8"/>
    <mergeCell ref="I9:I11"/>
    <mergeCell ref="AK9:AK11"/>
    <mergeCell ref="D8:D11"/>
    <mergeCell ref="Q9:Q11"/>
    <mergeCell ref="M9:M11"/>
    <mergeCell ref="N9:N11"/>
    <mergeCell ref="E8:F8"/>
    <mergeCell ref="E9:E11"/>
    <mergeCell ref="O8:T8"/>
    <mergeCell ref="G8:L8"/>
    <mergeCell ref="L9:L11"/>
    <mergeCell ref="J9:J11"/>
    <mergeCell ref="R9:R11"/>
    <mergeCell ref="O9:O11"/>
    <mergeCell ref="T9:T11"/>
  </mergeCells>
  <phoneticPr fontId="0" type="noConversion"/>
  <pageMargins left="0.15748031496063" right="0.196850393700787" top="0.196850393700787" bottom="0.15748031496063" header="0.23622047244094499" footer="0.15748031496063"/>
  <pageSetup paperSize="9" scale="29" orientation="landscape" r:id="rId1"/>
  <headerFooter alignWithMargins="0">
    <oddFooter>Page &amp;P</oddFooter>
  </headerFooter>
  <rowBreaks count="3" manualBreakCount="3">
    <brk id="44" min="1" max="55" man="1"/>
    <brk id="91" min="1" max="55" man="1"/>
    <brk id="105" min="1" max="55" man="1"/>
  </rowBreaks>
  <colBreaks count="1" manualBreakCount="1">
    <brk id="38" max="102" man="1"/>
  </colBreaks>
  <ignoredErrors>
    <ignoredError sqref="BB22 BB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opLeftCell="B51" zoomScaleNormal="100" workbookViewId="0">
      <selection activeCell="D52" sqref="D52:D54"/>
    </sheetView>
  </sheetViews>
  <sheetFormatPr defaultRowHeight="20.25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30" width="11" style="6" customWidth="1"/>
    <col min="31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131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131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131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98" t="s">
        <v>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</row>
    <row r="5" spans="2:215" s="1" customFormat="1" ht="21" customHeight="1" x14ac:dyDescent="0.25">
      <c r="B5" s="198" t="s">
        <v>175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</row>
    <row r="6" spans="2:215" s="1" customFormat="1" ht="21" customHeight="1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</row>
    <row r="7" spans="2:215" s="1" customFormat="1" ht="18.75" customHeight="1" x14ac:dyDescent="0.25">
      <c r="B7" s="199" t="s">
        <v>8</v>
      </c>
      <c r="C7" s="199" t="s">
        <v>9</v>
      </c>
      <c r="D7" s="200" t="s">
        <v>152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2"/>
    </row>
    <row r="8" spans="2:215" ht="34.5" customHeight="1" x14ac:dyDescent="0.3">
      <c r="B8" s="199"/>
      <c r="C8" s="199"/>
      <c r="D8" s="203" t="s">
        <v>94</v>
      </c>
      <c r="E8" s="204" t="s">
        <v>27</v>
      </c>
      <c r="F8" s="205"/>
      <c r="G8" s="204" t="s">
        <v>28</v>
      </c>
      <c r="H8" s="206"/>
      <c r="I8" s="206"/>
      <c r="J8" s="206"/>
      <c r="K8" s="206"/>
      <c r="L8" s="205"/>
      <c r="M8" s="204" t="s">
        <v>29</v>
      </c>
      <c r="N8" s="206"/>
      <c r="O8" s="204" t="s">
        <v>30</v>
      </c>
      <c r="P8" s="206"/>
      <c r="Q8" s="206"/>
      <c r="R8" s="206"/>
      <c r="S8" s="206"/>
      <c r="T8" s="205"/>
      <c r="U8" s="204" t="s">
        <v>31</v>
      </c>
      <c r="V8" s="206"/>
      <c r="W8" s="206"/>
      <c r="X8" s="204" t="s">
        <v>32</v>
      </c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5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199"/>
      <c r="C9" s="199"/>
      <c r="D9" s="203"/>
      <c r="E9" s="181" t="s">
        <v>10</v>
      </c>
      <c r="F9" s="181" t="s">
        <v>11</v>
      </c>
      <c r="G9" s="181" t="s">
        <v>134</v>
      </c>
      <c r="H9" s="197" t="s">
        <v>135</v>
      </c>
      <c r="I9" s="181" t="s">
        <v>12</v>
      </c>
      <c r="J9" s="181" t="s">
        <v>13</v>
      </c>
      <c r="K9" s="181" t="s">
        <v>34</v>
      </c>
      <c r="L9" s="197" t="s">
        <v>99</v>
      </c>
      <c r="M9" s="181" t="s">
        <v>14</v>
      </c>
      <c r="N9" s="181" t="s">
        <v>15</v>
      </c>
      <c r="O9" s="194" t="s">
        <v>161</v>
      </c>
      <c r="P9" s="184" t="s">
        <v>1</v>
      </c>
      <c r="Q9" s="184" t="s">
        <v>33</v>
      </c>
      <c r="R9" s="184" t="s">
        <v>2</v>
      </c>
      <c r="S9" s="184" t="s">
        <v>0</v>
      </c>
      <c r="T9" s="184" t="s">
        <v>3</v>
      </c>
      <c r="U9" s="184" t="s">
        <v>5</v>
      </c>
      <c r="V9" s="184" t="s">
        <v>4</v>
      </c>
      <c r="W9" s="184" t="s">
        <v>6</v>
      </c>
      <c r="X9" s="191" t="s">
        <v>16</v>
      </c>
      <c r="Y9" s="192"/>
      <c r="Z9" s="192"/>
      <c r="AA9" s="193"/>
      <c r="AB9" s="181" t="s">
        <v>17</v>
      </c>
      <c r="AC9" s="181" t="s">
        <v>18</v>
      </c>
      <c r="AD9" s="183" t="s">
        <v>155</v>
      </c>
      <c r="AE9" s="183" t="s">
        <v>156</v>
      </c>
      <c r="AF9" s="181" t="s">
        <v>36</v>
      </c>
      <c r="AG9" s="181" t="s">
        <v>19</v>
      </c>
      <c r="AH9" s="183" t="s">
        <v>157</v>
      </c>
      <c r="AI9" s="183" t="s">
        <v>158</v>
      </c>
      <c r="AJ9" s="181" t="s">
        <v>35</v>
      </c>
      <c r="AK9" s="181" t="s">
        <v>20</v>
      </c>
      <c r="AL9" s="182" t="s">
        <v>151</v>
      </c>
      <c r="AM9" s="1">
        <v>1</v>
      </c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199"/>
      <c r="C10" s="199"/>
      <c r="D10" s="203"/>
      <c r="E10" s="181"/>
      <c r="F10" s="181"/>
      <c r="G10" s="181"/>
      <c r="H10" s="197"/>
      <c r="I10" s="181"/>
      <c r="J10" s="181"/>
      <c r="K10" s="181"/>
      <c r="L10" s="197"/>
      <c r="M10" s="181"/>
      <c r="N10" s="181"/>
      <c r="O10" s="195"/>
      <c r="P10" s="185"/>
      <c r="Q10" s="185"/>
      <c r="R10" s="185"/>
      <c r="S10" s="185"/>
      <c r="T10" s="185"/>
      <c r="U10" s="185"/>
      <c r="V10" s="185"/>
      <c r="W10" s="185"/>
      <c r="X10" s="132" t="s">
        <v>153</v>
      </c>
      <c r="Y10" s="118" t="s">
        <v>14</v>
      </c>
      <c r="Z10" s="132" t="s">
        <v>154</v>
      </c>
      <c r="AA10" s="118" t="s">
        <v>14</v>
      </c>
      <c r="AB10" s="181"/>
      <c r="AC10" s="181"/>
      <c r="AD10" s="183"/>
      <c r="AE10" s="183"/>
      <c r="AF10" s="181"/>
      <c r="AG10" s="181"/>
      <c r="AH10" s="183"/>
      <c r="AI10" s="183"/>
      <c r="AJ10" s="181"/>
      <c r="AK10" s="181"/>
      <c r="AL10" s="182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42.75" customHeight="1" x14ac:dyDescent="0.3">
      <c r="B11" s="199"/>
      <c r="C11" s="199"/>
      <c r="D11" s="203"/>
      <c r="E11" s="181"/>
      <c r="F11" s="181"/>
      <c r="G11" s="181"/>
      <c r="H11" s="197"/>
      <c r="I11" s="181"/>
      <c r="J11" s="181"/>
      <c r="K11" s="181"/>
      <c r="L11" s="197"/>
      <c r="M11" s="181"/>
      <c r="N11" s="181"/>
      <c r="O11" s="196"/>
      <c r="P11" s="186"/>
      <c r="Q11" s="186"/>
      <c r="R11" s="186"/>
      <c r="S11" s="186"/>
      <c r="T11" s="186"/>
      <c r="U11" s="186"/>
      <c r="V11" s="186"/>
      <c r="W11" s="186"/>
      <c r="X11" s="132" t="s">
        <v>21</v>
      </c>
      <c r="Y11" s="132" t="s">
        <v>14</v>
      </c>
      <c r="Z11" s="132" t="s">
        <v>21</v>
      </c>
      <c r="AA11" s="132" t="s">
        <v>14</v>
      </c>
      <c r="AB11" s="181"/>
      <c r="AC11" s="181"/>
      <c r="AD11" s="183"/>
      <c r="AE11" s="183"/>
      <c r="AF11" s="181"/>
      <c r="AG11" s="181"/>
      <c r="AH11" s="183"/>
      <c r="AI11" s="183"/>
      <c r="AJ11" s="181"/>
      <c r="AK11" s="181"/>
      <c r="AL11" s="182"/>
      <c r="AM11" s="180" t="s">
        <v>22</v>
      </c>
      <c r="AN11" s="180" t="s">
        <v>22</v>
      </c>
      <c r="AO11" s="180" t="s">
        <v>22</v>
      </c>
      <c r="AP11" s="180" t="s">
        <v>22</v>
      </c>
      <c r="AQ11" s="180" t="s">
        <v>22</v>
      </c>
      <c r="AR11" s="180" t="s">
        <v>22</v>
      </c>
      <c r="AS11" s="180" t="s">
        <v>22</v>
      </c>
      <c r="AT11" s="180" t="s">
        <v>22</v>
      </c>
      <c r="AU11" s="180" t="s">
        <v>22</v>
      </c>
      <c r="AV11" s="180" t="s">
        <v>22</v>
      </c>
      <c r="AW11" s="180" t="s">
        <v>22</v>
      </c>
      <c r="AX11" s="180" t="s">
        <v>22</v>
      </c>
      <c r="AY11" s="180" t="s">
        <v>22</v>
      </c>
      <c r="AZ11" s="180" t="s">
        <v>22</v>
      </c>
      <c r="BA11" s="180" t="s">
        <v>22</v>
      </c>
      <c r="BB11" s="180" t="s">
        <v>22</v>
      </c>
      <c r="BC11" s="180" t="s">
        <v>22</v>
      </c>
      <c r="BD11" s="187" t="s">
        <v>89</v>
      </c>
    </row>
    <row r="12" spans="2:215" ht="35.25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8"/>
    </row>
    <row r="13" spans="2:215" s="9" customFormat="1" ht="45.75" customHeight="1" x14ac:dyDescent="0.35">
      <c r="B13" s="24" t="s">
        <v>47</v>
      </c>
      <c r="C13" s="25" t="s">
        <v>48</v>
      </c>
      <c r="D13" s="146">
        <f>precedent!C13+'LUNA DE RAPORTARE'!D13</f>
        <v>15340</v>
      </c>
      <c r="E13" s="146">
        <f>precedent!D13+'LUNA DE RAPORTARE'!E13</f>
        <v>9611</v>
      </c>
      <c r="F13" s="146">
        <f>precedent!E13+'LUNA DE RAPORTARE'!F13</f>
        <v>5729</v>
      </c>
      <c r="G13" s="146">
        <f>precedent!F13+'LUNA DE RAPORTARE'!G13</f>
        <v>2436</v>
      </c>
      <c r="H13" s="146">
        <f>precedent!G13+'LUNA DE RAPORTARE'!H13</f>
        <v>136</v>
      </c>
      <c r="I13" s="146">
        <f>precedent!H13+'LUNA DE RAPORTARE'!I13</f>
        <v>4606</v>
      </c>
      <c r="J13" s="146">
        <f>precedent!I13+'LUNA DE RAPORTARE'!J13</f>
        <v>5092</v>
      </c>
      <c r="K13" s="146">
        <f>precedent!J13+'LUNA DE RAPORTARE'!K13</f>
        <v>3206</v>
      </c>
      <c r="L13" s="146">
        <f>precedent!K13+'LUNA DE RAPORTARE'!L13</f>
        <v>569</v>
      </c>
      <c r="M13" s="146">
        <f>precedent!L13+'LUNA DE RAPORTARE'!M13</f>
        <v>7108</v>
      </c>
      <c r="N13" s="146">
        <f>precedent!M13+'LUNA DE RAPORTARE'!N13</f>
        <v>8232</v>
      </c>
      <c r="O13" s="146">
        <f>precedent!N13+'LUNA DE RAPORTARE'!O13</f>
        <v>394</v>
      </c>
      <c r="P13" s="146">
        <f>precedent!O13+'LUNA DE RAPORTARE'!P13</f>
        <v>4954</v>
      </c>
      <c r="Q13" s="146">
        <f>precedent!P13+'LUNA DE RAPORTARE'!Q13</f>
        <v>3720</v>
      </c>
      <c r="R13" s="146">
        <f>precedent!Q13+'LUNA DE RAPORTARE'!R13</f>
        <v>4316</v>
      </c>
      <c r="S13" s="146">
        <f>precedent!R13+'LUNA DE RAPORTARE'!S13</f>
        <v>674</v>
      </c>
      <c r="T13" s="146">
        <f>precedent!S13+'LUNA DE RAPORTARE'!T13</f>
        <v>1282</v>
      </c>
      <c r="U13" s="146">
        <f>precedent!T13+'LUNA DE RAPORTARE'!U13</f>
        <v>9652</v>
      </c>
      <c r="V13" s="146">
        <f>precedent!U13+'LUNA DE RAPORTARE'!V13</f>
        <v>5688</v>
      </c>
      <c r="W13" s="146">
        <f>precedent!V13+'LUNA DE RAPORTARE'!W13</f>
        <v>0</v>
      </c>
      <c r="X13" s="146">
        <f>precedent!W13+'LUNA DE RAPORTARE'!X13</f>
        <v>55</v>
      </c>
      <c r="Y13" s="146">
        <f>precedent!X13+'LUNA DE RAPORTARE'!Y13</f>
        <v>30</v>
      </c>
      <c r="Z13" s="146">
        <f>precedent!Y13+'LUNA DE RAPORTARE'!Z13</f>
        <v>103</v>
      </c>
      <c r="AA13" s="146">
        <f>precedent!Z13+'LUNA DE RAPORTARE'!AA13</f>
        <v>55</v>
      </c>
      <c r="AB13" s="146">
        <f>precedent!AA13+'LUNA DE RAPORTARE'!AB13</f>
        <v>8</v>
      </c>
      <c r="AC13" s="146">
        <f>precedent!AB13+'LUNA DE RAPORTARE'!AC13</f>
        <v>239</v>
      </c>
      <c r="AD13" s="146">
        <f>precedent!AC13+'LUNA DE RAPORTARE'!AD13</f>
        <v>1</v>
      </c>
      <c r="AE13" s="146">
        <f>precedent!AD13+'LUNA DE RAPORTARE'!AE13</f>
        <v>0</v>
      </c>
      <c r="AF13" s="146">
        <f>precedent!AE13+'LUNA DE RAPORTARE'!AF13</f>
        <v>0</v>
      </c>
      <c r="AG13" s="146">
        <f>precedent!AF13+'LUNA DE RAPORTARE'!AG13</f>
        <v>4</v>
      </c>
      <c r="AH13" s="146">
        <f>precedent!AG13+'LUNA DE RAPORTARE'!AH13</f>
        <v>0</v>
      </c>
      <c r="AI13" s="146">
        <f>precedent!AH13+'LUNA DE RAPORTARE'!AI13</f>
        <v>0</v>
      </c>
      <c r="AJ13" s="146">
        <f>precedent!AI13+'LUNA DE RAPORTARE'!AJ13</f>
        <v>2</v>
      </c>
      <c r="AK13" s="146">
        <f>precedent!AJ13+'LUNA DE RAPORTARE'!AK13</f>
        <v>14990</v>
      </c>
      <c r="AL13" s="146">
        <f>precedent!AK13+'LUNA DE RAPORTARE'!AL13</f>
        <v>201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">
      <c r="B14" s="12" t="s">
        <v>23</v>
      </c>
      <c r="C14" s="26" t="s">
        <v>49</v>
      </c>
      <c r="D14" s="147">
        <f>precedent!C14+'LUNA DE RAPORTARE'!D14</f>
        <v>10552</v>
      </c>
      <c r="E14" s="147">
        <f>precedent!D14+'LUNA DE RAPORTARE'!E14</f>
        <v>7036</v>
      </c>
      <c r="F14" s="147">
        <f>precedent!E14+'LUNA DE RAPORTARE'!F14</f>
        <v>3516</v>
      </c>
      <c r="G14" s="147">
        <f>precedent!F14+'LUNA DE RAPORTARE'!G14</f>
        <v>985</v>
      </c>
      <c r="H14" s="147">
        <f>precedent!G14+'LUNA DE RAPORTARE'!H14</f>
        <v>64</v>
      </c>
      <c r="I14" s="147">
        <f>precedent!H14+'LUNA DE RAPORTARE'!I14</f>
        <v>3457</v>
      </c>
      <c r="J14" s="147">
        <f>precedent!I14+'LUNA DE RAPORTARE'!J14</f>
        <v>4064</v>
      </c>
      <c r="K14" s="147">
        <f>precedent!J14+'LUNA DE RAPORTARE'!K14</f>
        <v>2046</v>
      </c>
      <c r="L14" s="147">
        <f>precedent!K14+'LUNA DE RAPORTARE'!L14</f>
        <v>349</v>
      </c>
      <c r="M14" s="147">
        <f>precedent!L14+'LUNA DE RAPORTARE'!M14</f>
        <v>4974</v>
      </c>
      <c r="N14" s="147">
        <f>precedent!M14+'LUNA DE RAPORTARE'!N14</f>
        <v>5578</v>
      </c>
      <c r="O14" s="147">
        <f>precedent!N14+'LUNA DE RAPORTARE'!O14</f>
        <v>121</v>
      </c>
      <c r="P14" s="147">
        <f>precedent!O14+'LUNA DE RAPORTARE'!P14</f>
        <v>3414</v>
      </c>
      <c r="Q14" s="147">
        <f>precedent!P14+'LUNA DE RAPORTARE'!Q14</f>
        <v>3112</v>
      </c>
      <c r="R14" s="147">
        <f>precedent!Q14+'LUNA DE RAPORTARE'!R14</f>
        <v>3219</v>
      </c>
      <c r="S14" s="147">
        <f>precedent!R14+'LUNA DE RAPORTARE'!S14</f>
        <v>267</v>
      </c>
      <c r="T14" s="147">
        <f>precedent!S14+'LUNA DE RAPORTARE'!T14</f>
        <v>419</v>
      </c>
      <c r="U14" s="147">
        <f>precedent!T14+'LUNA DE RAPORTARE'!U14</f>
        <v>7150</v>
      </c>
      <c r="V14" s="147">
        <f>precedent!U14+'LUNA DE RAPORTARE'!V14</f>
        <v>3402</v>
      </c>
      <c r="W14" s="147">
        <f>precedent!V14+'LUNA DE RAPORTARE'!W14</f>
        <v>0</v>
      </c>
      <c r="X14" s="147">
        <f>precedent!W14+'LUNA DE RAPORTARE'!X14</f>
        <v>6</v>
      </c>
      <c r="Y14" s="147">
        <f>precedent!X14+'LUNA DE RAPORTARE'!Y14</f>
        <v>2</v>
      </c>
      <c r="Z14" s="147">
        <f>precedent!Y14+'LUNA DE RAPORTARE'!Z14</f>
        <v>15</v>
      </c>
      <c r="AA14" s="147">
        <f>precedent!Z14+'LUNA DE RAPORTARE'!AA14</f>
        <v>12</v>
      </c>
      <c r="AB14" s="147">
        <f>precedent!AA14+'LUNA DE RAPORTARE'!AB14</f>
        <v>0</v>
      </c>
      <c r="AC14" s="147">
        <f>precedent!AB14+'LUNA DE RAPORTARE'!AC14</f>
        <v>60</v>
      </c>
      <c r="AD14" s="147">
        <f>precedent!AC14+'LUNA DE RAPORTARE'!AD14</f>
        <v>0</v>
      </c>
      <c r="AE14" s="147">
        <f>precedent!AD14+'LUNA DE RAPORTARE'!AE14</f>
        <v>0</v>
      </c>
      <c r="AF14" s="147">
        <f>precedent!AE14+'LUNA DE RAPORTARE'!AF14</f>
        <v>0</v>
      </c>
      <c r="AG14" s="147">
        <f>precedent!AF14+'LUNA DE RAPORTARE'!AG14</f>
        <v>1</v>
      </c>
      <c r="AH14" s="147">
        <f>precedent!AG14+'LUNA DE RAPORTARE'!AH14</f>
        <v>0</v>
      </c>
      <c r="AI14" s="147">
        <f>precedent!AH14+'LUNA DE RAPORTARE'!AI14</f>
        <v>0</v>
      </c>
      <c r="AJ14" s="147">
        <f>precedent!AI14+'LUNA DE RAPORTARE'!AJ14</f>
        <v>0</v>
      </c>
      <c r="AK14" s="147">
        <f>precedent!AJ14+'LUNA DE RAPORTARE'!AK14</f>
        <v>10482</v>
      </c>
      <c r="AL14" s="147">
        <f>precedent!AK14+'LUNA DE RAPORTARE'!AL14</f>
        <v>21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">
      <c r="B15" s="28" t="s">
        <v>50</v>
      </c>
      <c r="C15" s="29" t="s">
        <v>96</v>
      </c>
      <c r="D15" s="146">
        <f>precedent!C15+'LUNA DE RAPORTARE'!D15</f>
        <v>15340</v>
      </c>
      <c r="E15" s="146">
        <f>precedent!D15+'LUNA DE RAPORTARE'!E15</f>
        <v>9611</v>
      </c>
      <c r="F15" s="146">
        <f>precedent!E15+'LUNA DE RAPORTARE'!F15</f>
        <v>5729</v>
      </c>
      <c r="G15" s="146">
        <f>precedent!F15+'LUNA DE RAPORTARE'!G15</f>
        <v>2436</v>
      </c>
      <c r="H15" s="146">
        <f>precedent!G15+'LUNA DE RAPORTARE'!H15</f>
        <v>136</v>
      </c>
      <c r="I15" s="146">
        <f>precedent!H15+'LUNA DE RAPORTARE'!I15</f>
        <v>4606</v>
      </c>
      <c r="J15" s="146">
        <f>precedent!I15+'LUNA DE RAPORTARE'!J15</f>
        <v>5092</v>
      </c>
      <c r="K15" s="146">
        <f>precedent!J15+'LUNA DE RAPORTARE'!K15</f>
        <v>3206</v>
      </c>
      <c r="L15" s="146">
        <f>precedent!K15+'LUNA DE RAPORTARE'!L15</f>
        <v>569</v>
      </c>
      <c r="M15" s="146">
        <f>precedent!L15+'LUNA DE RAPORTARE'!M15</f>
        <v>7108</v>
      </c>
      <c r="N15" s="146">
        <f>precedent!M15+'LUNA DE RAPORTARE'!N15</f>
        <v>8232</v>
      </c>
      <c r="O15" s="146">
        <f>precedent!N15+'LUNA DE RAPORTARE'!O15</f>
        <v>394</v>
      </c>
      <c r="P15" s="146">
        <f>precedent!O15+'LUNA DE RAPORTARE'!P15</f>
        <v>4954</v>
      </c>
      <c r="Q15" s="146">
        <f>precedent!P15+'LUNA DE RAPORTARE'!Q15</f>
        <v>3720</v>
      </c>
      <c r="R15" s="146">
        <f>precedent!Q15+'LUNA DE RAPORTARE'!R15</f>
        <v>4316</v>
      </c>
      <c r="S15" s="146">
        <f>precedent!R15+'LUNA DE RAPORTARE'!S15</f>
        <v>674</v>
      </c>
      <c r="T15" s="146">
        <f>precedent!S15+'LUNA DE RAPORTARE'!T15</f>
        <v>1282</v>
      </c>
      <c r="U15" s="146">
        <f>precedent!T15+'LUNA DE RAPORTARE'!U15</f>
        <v>9652</v>
      </c>
      <c r="V15" s="146">
        <f>precedent!U15+'LUNA DE RAPORTARE'!V15</f>
        <v>5688</v>
      </c>
      <c r="W15" s="146">
        <f>precedent!V15+'LUNA DE RAPORTARE'!W15</f>
        <v>0</v>
      </c>
      <c r="X15" s="146">
        <f>precedent!W15+'LUNA DE RAPORTARE'!X15</f>
        <v>55</v>
      </c>
      <c r="Y15" s="146">
        <f>precedent!X15+'LUNA DE RAPORTARE'!Y15</f>
        <v>30</v>
      </c>
      <c r="Z15" s="146">
        <f>precedent!Y15+'LUNA DE RAPORTARE'!Z15</f>
        <v>103</v>
      </c>
      <c r="AA15" s="146">
        <f>precedent!Z15+'LUNA DE RAPORTARE'!AA15</f>
        <v>55</v>
      </c>
      <c r="AB15" s="146">
        <f>precedent!AA15+'LUNA DE RAPORTARE'!AB15</f>
        <v>8</v>
      </c>
      <c r="AC15" s="146">
        <f>precedent!AB15+'LUNA DE RAPORTARE'!AC15</f>
        <v>239</v>
      </c>
      <c r="AD15" s="146">
        <f>precedent!AC15+'LUNA DE RAPORTARE'!AD15</f>
        <v>1</v>
      </c>
      <c r="AE15" s="146">
        <f>precedent!AD15+'LUNA DE RAPORTARE'!AE15</f>
        <v>0</v>
      </c>
      <c r="AF15" s="146">
        <f>precedent!AE15+'LUNA DE RAPORTARE'!AF15</f>
        <v>0</v>
      </c>
      <c r="AG15" s="146">
        <f>precedent!AF15+'LUNA DE RAPORTARE'!AG15</f>
        <v>4</v>
      </c>
      <c r="AH15" s="146">
        <f>precedent!AG15+'LUNA DE RAPORTARE'!AH15</f>
        <v>0</v>
      </c>
      <c r="AI15" s="146">
        <f>precedent!AH15+'LUNA DE RAPORTARE'!AI15</f>
        <v>0</v>
      </c>
      <c r="AJ15" s="146">
        <f>precedent!AI15+'LUNA DE RAPORTARE'!AJ15</f>
        <v>2</v>
      </c>
      <c r="AK15" s="146">
        <f>precedent!AJ15+'LUNA DE RAPORTARE'!AK15</f>
        <v>14990</v>
      </c>
      <c r="AL15" s="146">
        <f>precedent!AK15+'LUNA DE RAPORTARE'!AL15</f>
        <v>201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">
      <c r="B16" s="12" t="s">
        <v>51</v>
      </c>
      <c r="C16" s="26" t="s">
        <v>52</v>
      </c>
      <c r="D16" s="137">
        <f>precedent!C16+'LUNA DE RAPORTARE'!D16</f>
        <v>10552</v>
      </c>
      <c r="E16" s="147">
        <f>precedent!D16+'LUNA DE RAPORTARE'!E16</f>
        <v>7036</v>
      </c>
      <c r="F16" s="147">
        <f>precedent!E16+'LUNA DE RAPORTARE'!F16</f>
        <v>3516</v>
      </c>
      <c r="G16" s="147">
        <f>precedent!F16+'LUNA DE RAPORTARE'!G16</f>
        <v>985</v>
      </c>
      <c r="H16" s="147">
        <f>precedent!G16+'LUNA DE RAPORTARE'!H16</f>
        <v>64</v>
      </c>
      <c r="I16" s="147">
        <f>precedent!H16+'LUNA DE RAPORTARE'!I16</f>
        <v>3457</v>
      </c>
      <c r="J16" s="147">
        <f>precedent!I16+'LUNA DE RAPORTARE'!J16</f>
        <v>4064</v>
      </c>
      <c r="K16" s="147">
        <f>precedent!J16+'LUNA DE RAPORTARE'!K16</f>
        <v>2046</v>
      </c>
      <c r="L16" s="147">
        <f>precedent!K16+'LUNA DE RAPORTARE'!L16</f>
        <v>349</v>
      </c>
      <c r="M16" s="147">
        <f>precedent!L16+'LUNA DE RAPORTARE'!M16</f>
        <v>4974</v>
      </c>
      <c r="N16" s="147">
        <f>precedent!M16+'LUNA DE RAPORTARE'!N16</f>
        <v>5578</v>
      </c>
      <c r="O16" s="147">
        <f>precedent!N16+'LUNA DE RAPORTARE'!O16</f>
        <v>121</v>
      </c>
      <c r="P16" s="147">
        <f>precedent!O16+'LUNA DE RAPORTARE'!P16</f>
        <v>3414</v>
      </c>
      <c r="Q16" s="147">
        <f>precedent!P16+'LUNA DE RAPORTARE'!Q16</f>
        <v>3112</v>
      </c>
      <c r="R16" s="147">
        <f>precedent!Q16+'LUNA DE RAPORTARE'!R16</f>
        <v>3219</v>
      </c>
      <c r="S16" s="147">
        <f>precedent!R16+'LUNA DE RAPORTARE'!S16</f>
        <v>267</v>
      </c>
      <c r="T16" s="147">
        <f>precedent!S16+'LUNA DE RAPORTARE'!T16</f>
        <v>419</v>
      </c>
      <c r="U16" s="147">
        <f>precedent!T16+'LUNA DE RAPORTARE'!U16</f>
        <v>7150</v>
      </c>
      <c r="V16" s="147">
        <f>precedent!U16+'LUNA DE RAPORTARE'!V16</f>
        <v>3402</v>
      </c>
      <c r="W16" s="147">
        <f>precedent!V16+'LUNA DE RAPORTARE'!W16</f>
        <v>0</v>
      </c>
      <c r="X16" s="147">
        <f>precedent!W16+'LUNA DE RAPORTARE'!X16</f>
        <v>6</v>
      </c>
      <c r="Y16" s="147">
        <f>precedent!X16+'LUNA DE RAPORTARE'!Y16</f>
        <v>2</v>
      </c>
      <c r="Z16" s="147">
        <f>precedent!Y16+'LUNA DE RAPORTARE'!Z16</f>
        <v>15</v>
      </c>
      <c r="AA16" s="147">
        <f>precedent!Z16+'LUNA DE RAPORTARE'!AA16</f>
        <v>12</v>
      </c>
      <c r="AB16" s="147">
        <f>precedent!AA16+'LUNA DE RAPORTARE'!AB16</f>
        <v>0</v>
      </c>
      <c r="AC16" s="147">
        <f>precedent!AB16+'LUNA DE RAPORTARE'!AC16</f>
        <v>60</v>
      </c>
      <c r="AD16" s="147">
        <f>precedent!AC16+'LUNA DE RAPORTARE'!AD16</f>
        <v>0</v>
      </c>
      <c r="AE16" s="147">
        <f>precedent!AD16+'LUNA DE RAPORTARE'!AE16</f>
        <v>0</v>
      </c>
      <c r="AF16" s="147">
        <f>precedent!AE16+'LUNA DE RAPORTARE'!AF16</f>
        <v>0</v>
      </c>
      <c r="AG16" s="147">
        <f>precedent!AF16+'LUNA DE RAPORTARE'!AG16</f>
        <v>1</v>
      </c>
      <c r="AH16" s="147">
        <f>precedent!AG16+'LUNA DE RAPORTARE'!AH16</f>
        <v>0</v>
      </c>
      <c r="AI16" s="147">
        <f>precedent!AH16+'LUNA DE RAPORTARE'!AI16</f>
        <v>0</v>
      </c>
      <c r="AJ16" s="147">
        <f>precedent!AI16+'LUNA DE RAPORTARE'!AJ16</f>
        <v>0</v>
      </c>
      <c r="AK16" s="147">
        <f>precedent!AJ16+'LUNA DE RAPORTARE'!AK16</f>
        <v>10482</v>
      </c>
      <c r="AL16" s="147">
        <f>precedent!AK16+'LUNA DE RAPORTARE'!AL16</f>
        <v>21</v>
      </c>
      <c r="AM16" s="113" t="str">
        <f>IF(Z15&lt;=Z13," ","GRESEALA")</f>
        <v xml:space="preserve"> </v>
      </c>
      <c r="AN16" s="113" t="str">
        <f t="shared" ref="AN16:AT16" si="1">IF(AA15&lt;=AA13," ","GRESEALA")</f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 t="shared" si="1"/>
        <v xml:space="preserve"> </v>
      </c>
      <c r="AU16" s="113" t="str">
        <f>IF(D16&lt;=D14," ","GRESEALA")</f>
        <v xml:space="preserve"> </v>
      </c>
      <c r="AV16" s="113" t="str">
        <f t="shared" ref="AV16:BC16" si="2">IF(E16&lt;=E14," ","GRESEALA")</f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  <c r="BC16" s="113" t="str">
        <f t="shared" si="2"/>
        <v xml:space="preserve"> </v>
      </c>
    </row>
    <row r="17" spans="2:56" s="16" customFormat="1" ht="37.5" x14ac:dyDescent="0.3">
      <c r="B17" s="15" t="s">
        <v>53</v>
      </c>
      <c r="C17" s="31" t="s">
        <v>54</v>
      </c>
      <c r="D17" s="141">
        <f>precedent!C17+'LUNA DE RAPORTARE'!D17</f>
        <v>7539</v>
      </c>
      <c r="E17" s="141">
        <f>precedent!D17+'LUNA DE RAPORTARE'!E17</f>
        <v>5043</v>
      </c>
      <c r="F17" s="141">
        <f>precedent!E17+'LUNA DE RAPORTARE'!F17</f>
        <v>2496</v>
      </c>
      <c r="G17" s="141">
        <f>precedent!F17+'LUNA DE RAPORTARE'!G17</f>
        <v>683</v>
      </c>
      <c r="H17" s="141">
        <f>precedent!G17+'LUNA DE RAPORTARE'!H17</f>
        <v>21</v>
      </c>
      <c r="I17" s="141">
        <f>precedent!H17+'LUNA DE RAPORTARE'!I17</f>
        <v>2589</v>
      </c>
      <c r="J17" s="141">
        <f>precedent!I17+'LUNA DE RAPORTARE'!J17</f>
        <v>2753</v>
      </c>
      <c r="K17" s="141">
        <f>precedent!J17+'LUNA DE RAPORTARE'!K17</f>
        <v>1514</v>
      </c>
      <c r="L17" s="141">
        <f>precedent!K17+'LUNA DE RAPORTARE'!L17</f>
        <v>235</v>
      </c>
      <c r="M17" s="141">
        <f>precedent!L17+'LUNA DE RAPORTARE'!M17</f>
        <v>3536</v>
      </c>
      <c r="N17" s="141">
        <f>precedent!M17+'LUNA DE RAPORTARE'!N17</f>
        <v>4003</v>
      </c>
      <c r="O17" s="141">
        <f>precedent!N17+'LUNA DE RAPORTARE'!O17</f>
        <v>35</v>
      </c>
      <c r="P17" s="141">
        <f>precedent!O17+'LUNA DE RAPORTARE'!P17</f>
        <v>2435</v>
      </c>
      <c r="Q17" s="141">
        <f>precedent!P17+'LUNA DE RAPORTARE'!Q17</f>
        <v>2279</v>
      </c>
      <c r="R17" s="141">
        <f>precedent!Q17+'LUNA DE RAPORTARE'!R17</f>
        <v>2223</v>
      </c>
      <c r="S17" s="141">
        <f>precedent!R17+'LUNA DE RAPORTARE'!S17</f>
        <v>227</v>
      </c>
      <c r="T17" s="141">
        <f>precedent!S17+'LUNA DE RAPORTARE'!T17</f>
        <v>340</v>
      </c>
      <c r="U17" s="141">
        <f>precedent!T17+'LUNA DE RAPORTARE'!U17</f>
        <v>5065</v>
      </c>
      <c r="V17" s="141">
        <f>precedent!U17+'LUNA DE RAPORTARE'!V17</f>
        <v>2474</v>
      </c>
      <c r="W17" s="141">
        <f>precedent!V17+'LUNA DE RAPORTARE'!W17</f>
        <v>0</v>
      </c>
      <c r="X17" s="141">
        <f>precedent!W17+'LUNA DE RAPORTARE'!X17</f>
        <v>6</v>
      </c>
      <c r="Y17" s="141">
        <f>precedent!X17+'LUNA DE RAPORTARE'!Y17</f>
        <v>2</v>
      </c>
      <c r="Z17" s="141">
        <f>precedent!Y17+'LUNA DE RAPORTARE'!Z17</f>
        <v>5</v>
      </c>
      <c r="AA17" s="141">
        <f>precedent!Z17+'LUNA DE RAPORTARE'!AA17</f>
        <v>4</v>
      </c>
      <c r="AB17" s="141">
        <f>precedent!AA17+'LUNA DE RAPORTARE'!AB17</f>
        <v>0</v>
      </c>
      <c r="AC17" s="141">
        <f>precedent!AB17+'LUNA DE RAPORTARE'!AC17</f>
        <v>7</v>
      </c>
      <c r="AD17" s="141">
        <f>precedent!AC17+'LUNA DE RAPORTARE'!AD17</f>
        <v>0</v>
      </c>
      <c r="AE17" s="141">
        <f>precedent!AD17+'LUNA DE RAPORTARE'!AE17</f>
        <v>0</v>
      </c>
      <c r="AF17" s="141">
        <f>precedent!AE17+'LUNA DE RAPORTARE'!AF17</f>
        <v>0</v>
      </c>
      <c r="AG17" s="141">
        <f>precedent!AF17+'LUNA DE RAPORTARE'!AG17</f>
        <v>0</v>
      </c>
      <c r="AH17" s="141">
        <f>precedent!AG17+'LUNA DE RAPORTARE'!AH17</f>
        <v>0</v>
      </c>
      <c r="AI17" s="141">
        <f>precedent!AH17+'LUNA DE RAPORTARE'!AI17</f>
        <v>0</v>
      </c>
      <c r="AJ17" s="141">
        <f>precedent!AI17+'LUNA DE RAPORTARE'!AJ17</f>
        <v>0</v>
      </c>
      <c r="AK17" s="141">
        <f>precedent!AJ17+'LUNA DE RAPORTARE'!AK17</f>
        <v>7532</v>
      </c>
      <c r="AL17" s="141">
        <f>precedent!AK17+'LUNA DE RAPORTARE'!AL17</f>
        <v>0</v>
      </c>
      <c r="AM17" s="113" t="str">
        <f t="shared" ref="AM17:BC17" si="3">IF(M16&lt;=M14," ","GRESEALA")</f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C17" s="113" t="str">
        <f t="shared" si="3"/>
        <v xml:space="preserve"> </v>
      </c>
      <c r="BD17" s="8"/>
    </row>
    <row r="18" spans="2:56" x14ac:dyDescent="0.3">
      <c r="B18" s="15" t="s">
        <v>55</v>
      </c>
      <c r="C18" s="31" t="s">
        <v>56</v>
      </c>
      <c r="D18" s="141">
        <f>precedent!C18+'LUNA DE RAPORTARE'!D18</f>
        <v>3013</v>
      </c>
      <c r="E18" s="141">
        <f>precedent!D18+'LUNA DE RAPORTARE'!E18</f>
        <v>1993</v>
      </c>
      <c r="F18" s="141">
        <f>precedent!E18+'LUNA DE RAPORTARE'!F18</f>
        <v>1020</v>
      </c>
      <c r="G18" s="141">
        <f>precedent!F18+'LUNA DE RAPORTARE'!G18</f>
        <v>302</v>
      </c>
      <c r="H18" s="141">
        <f>precedent!G18+'LUNA DE RAPORTARE'!H18</f>
        <v>43</v>
      </c>
      <c r="I18" s="141">
        <f>precedent!H18+'LUNA DE RAPORTARE'!I18</f>
        <v>868</v>
      </c>
      <c r="J18" s="141">
        <f>precedent!I18+'LUNA DE RAPORTARE'!J18</f>
        <v>1311</v>
      </c>
      <c r="K18" s="141">
        <f>precedent!J18+'LUNA DE RAPORTARE'!K18</f>
        <v>532</v>
      </c>
      <c r="L18" s="141">
        <f>precedent!K18+'LUNA DE RAPORTARE'!L18</f>
        <v>114</v>
      </c>
      <c r="M18" s="141">
        <f>precedent!L18+'LUNA DE RAPORTARE'!M18</f>
        <v>1438</v>
      </c>
      <c r="N18" s="141">
        <f>precedent!M18+'LUNA DE RAPORTARE'!N18</f>
        <v>1575</v>
      </c>
      <c r="O18" s="141">
        <f>precedent!N18+'LUNA DE RAPORTARE'!O18</f>
        <v>86</v>
      </c>
      <c r="P18" s="141">
        <f>precedent!O18+'LUNA DE RAPORTARE'!P18</f>
        <v>979</v>
      </c>
      <c r="Q18" s="141">
        <f>precedent!P18+'LUNA DE RAPORTARE'!Q18</f>
        <v>833</v>
      </c>
      <c r="R18" s="141">
        <f>precedent!Q18+'LUNA DE RAPORTARE'!R18</f>
        <v>996</v>
      </c>
      <c r="S18" s="141">
        <f>precedent!R18+'LUNA DE RAPORTARE'!S18</f>
        <v>40</v>
      </c>
      <c r="T18" s="141">
        <f>precedent!S18+'LUNA DE RAPORTARE'!T18</f>
        <v>79</v>
      </c>
      <c r="U18" s="141">
        <f>precedent!T18+'LUNA DE RAPORTARE'!U18</f>
        <v>2085</v>
      </c>
      <c r="V18" s="141">
        <f>precedent!U18+'LUNA DE RAPORTARE'!V18</f>
        <v>928</v>
      </c>
      <c r="W18" s="141">
        <f>precedent!V18+'LUNA DE RAPORTARE'!W18</f>
        <v>0</v>
      </c>
      <c r="X18" s="141">
        <f>precedent!W18+'LUNA DE RAPORTARE'!X18</f>
        <v>0</v>
      </c>
      <c r="Y18" s="141">
        <f>precedent!X18+'LUNA DE RAPORTARE'!Y18</f>
        <v>0</v>
      </c>
      <c r="Z18" s="141">
        <f>precedent!Y18+'LUNA DE RAPORTARE'!Z18</f>
        <v>10</v>
      </c>
      <c r="AA18" s="141">
        <f>precedent!Z18+'LUNA DE RAPORTARE'!AA18</f>
        <v>8</v>
      </c>
      <c r="AB18" s="141">
        <f>precedent!AA18+'LUNA DE RAPORTARE'!AB18</f>
        <v>0</v>
      </c>
      <c r="AC18" s="141">
        <f>precedent!AB18+'LUNA DE RAPORTARE'!AC18</f>
        <v>53</v>
      </c>
      <c r="AD18" s="141">
        <f>precedent!AC18+'LUNA DE RAPORTARE'!AD18</f>
        <v>0</v>
      </c>
      <c r="AE18" s="141">
        <f>precedent!AD18+'LUNA DE RAPORTARE'!AE18</f>
        <v>0</v>
      </c>
      <c r="AF18" s="141">
        <f>precedent!AE18+'LUNA DE RAPORTARE'!AF18</f>
        <v>0</v>
      </c>
      <c r="AG18" s="141">
        <f>precedent!AF18+'LUNA DE RAPORTARE'!AG18</f>
        <v>1</v>
      </c>
      <c r="AH18" s="141">
        <f>precedent!AG18+'LUNA DE RAPORTARE'!AH18</f>
        <v>0</v>
      </c>
      <c r="AI18" s="141">
        <f>precedent!AH18+'LUNA DE RAPORTARE'!AI18</f>
        <v>0</v>
      </c>
      <c r="AJ18" s="141">
        <f>precedent!AI18+'LUNA DE RAPORTARE'!AJ18</f>
        <v>0</v>
      </c>
      <c r="AK18" s="141">
        <f>precedent!AJ18+'LUNA DE RAPORTARE'!AK18</f>
        <v>2950</v>
      </c>
      <c r="AL18" s="141">
        <f>precedent!AK18+'LUNA DE RAPORTARE'!AL18</f>
        <v>15</v>
      </c>
      <c r="AM18" s="113" t="str">
        <f>IF(AD16&lt;=AD14," ","GRESEALA")</f>
        <v xml:space="preserve"> </v>
      </c>
      <c r="AN18" s="113" t="str">
        <f t="shared" ref="AN18:AT18" si="4">IF(AE16&lt;=AE14," ","GRESEALA")</f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 t="shared" si="4"/>
        <v xml:space="preserve"> </v>
      </c>
      <c r="AU18" s="113" t="str">
        <f>IF(E17+E18=E16," ","GRESEALA")</f>
        <v xml:space="preserve"> </v>
      </c>
      <c r="AV18" s="113" t="str">
        <f>IF(F17+F18=F16," ","GRESEALA")</f>
        <v xml:space="preserve"> </v>
      </c>
      <c r="AW18" s="113" t="str">
        <f t="shared" ref="AW18:BC18" si="5">IF(G17+G18=G16," ","GRESEALA")</f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  <c r="BC18" s="113" t="str">
        <f t="shared" si="5"/>
        <v xml:space="preserve"> </v>
      </c>
    </row>
    <row r="19" spans="2:56" ht="37.5" x14ac:dyDescent="0.3">
      <c r="B19" s="33" t="s">
        <v>57</v>
      </c>
      <c r="C19" s="31" t="s">
        <v>58</v>
      </c>
      <c r="D19" s="141">
        <f>precedent!C19+'LUNA DE RAPORTARE'!D19</f>
        <v>0</v>
      </c>
      <c r="E19" s="141">
        <f>precedent!D19+'LUNA DE RAPORTARE'!E19</f>
        <v>0</v>
      </c>
      <c r="F19" s="141">
        <f>precedent!E19+'LUNA DE RAPORTARE'!F19</f>
        <v>0</v>
      </c>
      <c r="G19" s="141">
        <f>precedent!F19+'LUNA DE RAPORTARE'!G19</f>
        <v>0</v>
      </c>
      <c r="H19" s="141">
        <f>precedent!G19+'LUNA DE RAPORTARE'!H19</f>
        <v>0</v>
      </c>
      <c r="I19" s="141">
        <f>precedent!H19+'LUNA DE RAPORTARE'!I19</f>
        <v>0</v>
      </c>
      <c r="J19" s="141">
        <f>precedent!I19+'LUNA DE RAPORTARE'!J19</f>
        <v>0</v>
      </c>
      <c r="K19" s="141">
        <f>precedent!J19+'LUNA DE RAPORTARE'!K19</f>
        <v>0</v>
      </c>
      <c r="L19" s="141">
        <f>precedent!K19+'LUNA DE RAPORTARE'!L19</f>
        <v>0</v>
      </c>
      <c r="M19" s="141">
        <f>precedent!L19+'LUNA DE RAPORTARE'!M19</f>
        <v>0</v>
      </c>
      <c r="N19" s="141">
        <f>precedent!M19+'LUNA DE RAPORTARE'!N19</f>
        <v>0</v>
      </c>
      <c r="O19" s="141">
        <f>precedent!N19+'LUNA DE RAPORTARE'!O19</f>
        <v>0</v>
      </c>
      <c r="P19" s="141">
        <f>precedent!O19+'LUNA DE RAPORTARE'!P19</f>
        <v>0</v>
      </c>
      <c r="Q19" s="141">
        <f>precedent!P19+'LUNA DE RAPORTARE'!Q19</f>
        <v>0</v>
      </c>
      <c r="R19" s="141">
        <f>precedent!Q19+'LUNA DE RAPORTARE'!R19</f>
        <v>0</v>
      </c>
      <c r="S19" s="141">
        <f>precedent!R19+'LUNA DE RAPORTARE'!S19</f>
        <v>0</v>
      </c>
      <c r="T19" s="141">
        <f>precedent!S19+'LUNA DE RAPORTARE'!T19</f>
        <v>0</v>
      </c>
      <c r="U19" s="141">
        <f>precedent!T19+'LUNA DE RAPORTARE'!U19</f>
        <v>0</v>
      </c>
      <c r="V19" s="141">
        <f>precedent!U19+'LUNA DE RAPORTARE'!V19</f>
        <v>0</v>
      </c>
      <c r="W19" s="141">
        <f>precedent!V19+'LUNA DE RAPORTARE'!W19</f>
        <v>0</v>
      </c>
      <c r="X19" s="141">
        <f>precedent!W19+'LUNA DE RAPORTARE'!X19</f>
        <v>0</v>
      </c>
      <c r="Y19" s="141">
        <f>precedent!X19+'LUNA DE RAPORTARE'!Y19</f>
        <v>0</v>
      </c>
      <c r="Z19" s="141">
        <f>precedent!Y19+'LUNA DE RAPORTARE'!Z19</f>
        <v>0</v>
      </c>
      <c r="AA19" s="141">
        <f>precedent!Z19+'LUNA DE RAPORTARE'!AA19</f>
        <v>0</v>
      </c>
      <c r="AB19" s="141">
        <f>precedent!AA19+'LUNA DE RAPORTARE'!AB19</f>
        <v>0</v>
      </c>
      <c r="AC19" s="141">
        <f>precedent!AB19+'LUNA DE RAPORTARE'!AC19</f>
        <v>0</v>
      </c>
      <c r="AD19" s="141">
        <f>precedent!AC19+'LUNA DE RAPORTARE'!AD19</f>
        <v>0</v>
      </c>
      <c r="AE19" s="141">
        <f>precedent!AD19+'LUNA DE RAPORTARE'!AE19</f>
        <v>0</v>
      </c>
      <c r="AF19" s="141">
        <f>precedent!AE19+'LUNA DE RAPORTARE'!AF19</f>
        <v>0</v>
      </c>
      <c r="AG19" s="141">
        <f>precedent!AF19+'LUNA DE RAPORTARE'!AG19</f>
        <v>0</v>
      </c>
      <c r="AH19" s="141">
        <f>precedent!AG19+'LUNA DE RAPORTARE'!AH19</f>
        <v>0</v>
      </c>
      <c r="AI19" s="141">
        <f>precedent!AH19+'LUNA DE RAPORTARE'!AI19</f>
        <v>0</v>
      </c>
      <c r="AJ19" s="141">
        <f>precedent!AI19+'LUNA DE RAPORTARE'!AJ19</f>
        <v>0</v>
      </c>
      <c r="AK19" s="141">
        <f>precedent!AJ19+'LUNA DE RAPORTARE'!AK19</f>
        <v>0</v>
      </c>
      <c r="AL19" s="141">
        <f>precedent!AK19+'LUNA DE RAPORTARE'!AL19</f>
        <v>0</v>
      </c>
      <c r="AM19" s="113" t="str">
        <f t="shared" ref="AM19:BC19" si="6">IF(N17+N18=N16," ","GRESEALA")</f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  <c r="BC19" s="113" t="str">
        <f t="shared" si="6"/>
        <v xml:space="preserve"> </v>
      </c>
    </row>
    <row r="20" spans="2:56" ht="56.25" x14ac:dyDescent="0.3">
      <c r="B20" s="34" t="s">
        <v>59</v>
      </c>
      <c r="C20" s="35" t="s">
        <v>60</v>
      </c>
      <c r="D20" s="138">
        <f>precedent!C20+'LUNA DE RAPORTARE'!D20</f>
        <v>0</v>
      </c>
      <c r="E20" s="137">
        <f>precedent!D20+'LUNA DE RAPORTARE'!E20</f>
        <v>0</v>
      </c>
      <c r="F20" s="137">
        <f>precedent!E20+'LUNA DE RAPORTARE'!F20</f>
        <v>0</v>
      </c>
      <c r="G20" s="139">
        <f>precedent!F20+'LUNA DE RAPORTARE'!G20</f>
        <v>0</v>
      </c>
      <c r="H20" s="139">
        <f>precedent!G20+'LUNA DE RAPORTARE'!H20</f>
        <v>0</v>
      </c>
      <c r="I20" s="139">
        <f>precedent!H20+'LUNA DE RAPORTARE'!I20</f>
        <v>0</v>
      </c>
      <c r="J20" s="139">
        <f>precedent!I20+'LUNA DE RAPORTARE'!J20</f>
        <v>0</v>
      </c>
      <c r="K20" s="137">
        <f>precedent!J20+'LUNA DE RAPORTARE'!K20</f>
        <v>0</v>
      </c>
      <c r="L20" s="137">
        <f>precedent!K20+'LUNA DE RAPORTARE'!L20</f>
        <v>0</v>
      </c>
      <c r="M20" s="137">
        <f>precedent!L20+'LUNA DE RAPORTARE'!M20</f>
        <v>0</v>
      </c>
      <c r="N20" s="137">
        <f>precedent!M20+'LUNA DE RAPORTARE'!N20</f>
        <v>0</v>
      </c>
      <c r="O20" s="137">
        <f>precedent!N20+'LUNA DE RAPORTARE'!O20</f>
        <v>0</v>
      </c>
      <c r="P20" s="137">
        <f>precedent!O20+'LUNA DE RAPORTARE'!P20</f>
        <v>0</v>
      </c>
      <c r="Q20" s="137">
        <f>precedent!P20+'LUNA DE RAPORTARE'!Q20</f>
        <v>0</v>
      </c>
      <c r="R20" s="137">
        <f>precedent!Q20+'LUNA DE RAPORTARE'!R20</f>
        <v>0</v>
      </c>
      <c r="S20" s="137">
        <f>precedent!R20+'LUNA DE RAPORTARE'!S20</f>
        <v>0</v>
      </c>
      <c r="T20" s="137">
        <f>precedent!S20+'LUNA DE RAPORTARE'!T20</f>
        <v>0</v>
      </c>
      <c r="U20" s="137">
        <f>precedent!T20+'LUNA DE RAPORTARE'!U20</f>
        <v>0</v>
      </c>
      <c r="V20" s="137">
        <f>precedent!U20+'LUNA DE RAPORTARE'!V20</f>
        <v>0</v>
      </c>
      <c r="W20" s="137">
        <f>precedent!V20+'LUNA DE RAPORTARE'!W20</f>
        <v>0</v>
      </c>
      <c r="X20" s="137">
        <f>precedent!W20+'LUNA DE RAPORTARE'!X20</f>
        <v>0</v>
      </c>
      <c r="Y20" s="137">
        <f>precedent!X20+'LUNA DE RAPORTARE'!Y20</f>
        <v>0</v>
      </c>
      <c r="Z20" s="137">
        <f>precedent!Y20+'LUNA DE RAPORTARE'!Z20</f>
        <v>0</v>
      </c>
      <c r="AA20" s="137">
        <f>precedent!Z20+'LUNA DE RAPORTARE'!AA20</f>
        <v>0</v>
      </c>
      <c r="AB20" s="137">
        <f>precedent!AA20+'LUNA DE RAPORTARE'!AB20</f>
        <v>0</v>
      </c>
      <c r="AC20" s="137">
        <f>precedent!AB20+'LUNA DE RAPORTARE'!AC20</f>
        <v>0</v>
      </c>
      <c r="AD20" s="137">
        <f>precedent!AC20+'LUNA DE RAPORTARE'!AD20</f>
        <v>0</v>
      </c>
      <c r="AE20" s="137">
        <f>precedent!AD20+'LUNA DE RAPORTARE'!AE20</f>
        <v>0</v>
      </c>
      <c r="AF20" s="137">
        <f>precedent!AE20+'LUNA DE RAPORTARE'!AF20</f>
        <v>0</v>
      </c>
      <c r="AG20" s="137">
        <f>precedent!AF20+'LUNA DE RAPORTARE'!AG20</f>
        <v>0</v>
      </c>
      <c r="AH20" s="137">
        <f>precedent!AG20+'LUNA DE RAPORTARE'!AH20</f>
        <v>0</v>
      </c>
      <c r="AI20" s="137">
        <f>precedent!AH20+'LUNA DE RAPORTARE'!AI20</f>
        <v>0</v>
      </c>
      <c r="AJ20" s="137">
        <f>precedent!AI20+'LUNA DE RAPORTARE'!AJ20</f>
        <v>0</v>
      </c>
      <c r="AK20" s="137">
        <f>precedent!AJ20+'LUNA DE RAPORTARE'!AK20</f>
        <v>0</v>
      </c>
      <c r="AL20" s="137">
        <f>precedent!AK20+'LUNA DE RAPORTARE'!AL20</f>
        <v>0</v>
      </c>
      <c r="AM20" s="113" t="str">
        <f>IF(AE17+AE18=AE16," ","GRESEALA")</f>
        <v xml:space="preserve"> </v>
      </c>
      <c r="AN20" s="113" t="str">
        <f t="shared" ref="AN20:AS20" si="7">IF(AF17+AF18=AF16," ","GRESEALA")</f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 t="shared" si="7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7.5" x14ac:dyDescent="0.3">
      <c r="B21" s="33" t="s">
        <v>61</v>
      </c>
      <c r="C21" s="36" t="s">
        <v>62</v>
      </c>
      <c r="D21" s="140">
        <f>precedent!C21+'LUNA DE RAPORTARE'!D21</f>
        <v>0</v>
      </c>
      <c r="E21" s="141">
        <f>precedent!D21+'LUNA DE RAPORTARE'!E21</f>
        <v>0</v>
      </c>
      <c r="F21" s="141">
        <f>precedent!E21+'LUNA DE RAPORTARE'!F21</f>
        <v>0</v>
      </c>
      <c r="G21" s="139">
        <f>precedent!F21+'LUNA DE RAPORTARE'!G21</f>
        <v>0</v>
      </c>
      <c r="H21" s="139">
        <f>precedent!G21+'LUNA DE RAPORTARE'!H21</f>
        <v>0</v>
      </c>
      <c r="I21" s="139">
        <f>precedent!H21+'LUNA DE RAPORTARE'!I21</f>
        <v>0</v>
      </c>
      <c r="J21" s="139">
        <f>precedent!I21+'LUNA DE RAPORTARE'!J21</f>
        <v>0</v>
      </c>
      <c r="K21" s="141">
        <f>precedent!J21+'LUNA DE RAPORTARE'!K21</f>
        <v>0</v>
      </c>
      <c r="L21" s="141">
        <f>precedent!K21+'LUNA DE RAPORTARE'!L21</f>
        <v>0</v>
      </c>
      <c r="M21" s="141">
        <f>precedent!L21+'LUNA DE RAPORTARE'!M21</f>
        <v>0</v>
      </c>
      <c r="N21" s="141">
        <f>precedent!M21+'LUNA DE RAPORTARE'!N21</f>
        <v>0</v>
      </c>
      <c r="O21" s="141">
        <f>precedent!N21+'LUNA DE RAPORTARE'!O21</f>
        <v>0</v>
      </c>
      <c r="P21" s="141">
        <f>precedent!O21+'LUNA DE RAPORTARE'!P21</f>
        <v>0</v>
      </c>
      <c r="Q21" s="141">
        <f>precedent!P21+'LUNA DE RAPORTARE'!Q21</f>
        <v>0</v>
      </c>
      <c r="R21" s="141">
        <f>precedent!Q21+'LUNA DE RAPORTARE'!R21</f>
        <v>0</v>
      </c>
      <c r="S21" s="141">
        <f>precedent!R21+'LUNA DE RAPORTARE'!S21</f>
        <v>0</v>
      </c>
      <c r="T21" s="141">
        <f>precedent!S21+'LUNA DE RAPORTARE'!T21</f>
        <v>0</v>
      </c>
      <c r="U21" s="141">
        <f>precedent!T21+'LUNA DE RAPORTARE'!U21</f>
        <v>0</v>
      </c>
      <c r="V21" s="141">
        <f>precedent!U21+'LUNA DE RAPORTARE'!V21</f>
        <v>0</v>
      </c>
      <c r="W21" s="141">
        <f>precedent!V21+'LUNA DE RAPORTARE'!W21</f>
        <v>0</v>
      </c>
      <c r="X21" s="141">
        <f>precedent!W21+'LUNA DE RAPORTARE'!X21</f>
        <v>0</v>
      </c>
      <c r="Y21" s="141">
        <f>precedent!X21+'LUNA DE RAPORTARE'!Y21</f>
        <v>0</v>
      </c>
      <c r="Z21" s="141">
        <f>precedent!Y21+'LUNA DE RAPORTARE'!Z21</f>
        <v>0</v>
      </c>
      <c r="AA21" s="141">
        <f>precedent!Z21+'LUNA DE RAPORTARE'!AA21</f>
        <v>0</v>
      </c>
      <c r="AB21" s="141">
        <f>precedent!AA21+'LUNA DE RAPORTARE'!AB21</f>
        <v>0</v>
      </c>
      <c r="AC21" s="141">
        <f>precedent!AB21+'LUNA DE RAPORTARE'!AC21</f>
        <v>0</v>
      </c>
      <c r="AD21" s="141">
        <f>precedent!AC21+'LUNA DE RAPORTARE'!AD21</f>
        <v>0</v>
      </c>
      <c r="AE21" s="141">
        <f>precedent!AD21+'LUNA DE RAPORTARE'!AE21</f>
        <v>0</v>
      </c>
      <c r="AF21" s="141">
        <f>precedent!AE21+'LUNA DE RAPORTARE'!AF21</f>
        <v>0</v>
      </c>
      <c r="AG21" s="141">
        <f>precedent!AF21+'LUNA DE RAPORTARE'!AG21</f>
        <v>0</v>
      </c>
      <c r="AH21" s="141">
        <f>precedent!AG21+'LUNA DE RAPORTARE'!AH21</f>
        <v>0</v>
      </c>
      <c r="AI21" s="141">
        <f>precedent!AH21+'LUNA DE RAPORTARE'!AI21</f>
        <v>0</v>
      </c>
      <c r="AJ21" s="141">
        <f>precedent!AI21+'LUNA DE RAPORTARE'!AJ21</f>
        <v>0</v>
      </c>
      <c r="AK21" s="141">
        <f>precedent!AJ21+'LUNA DE RAPORTARE'!AK21</f>
        <v>0</v>
      </c>
      <c r="AL21" s="141">
        <f>precedent!AK21+'LUNA DE RAPORTARE'!AL21</f>
        <v>0</v>
      </c>
      <c r="AM21" s="113" t="str">
        <f>IF(G21+G22=G20," ","GRESEALA")</f>
        <v xml:space="preserve"> </v>
      </c>
      <c r="AN21" s="113" t="str">
        <f t="shared" ref="AN21:BC21" si="8">IF(H21+H22=H20," ","GRESEALA")</f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  <c r="BC21" s="113" t="str">
        <f t="shared" si="8"/>
        <v xml:space="preserve"> </v>
      </c>
    </row>
    <row r="22" spans="2:56" ht="37.5" x14ac:dyDescent="0.3">
      <c r="B22" s="33" t="s">
        <v>63</v>
      </c>
      <c r="C22" s="36" t="s">
        <v>64</v>
      </c>
      <c r="D22" s="140">
        <f>precedent!C22+'LUNA DE RAPORTARE'!D22</f>
        <v>0</v>
      </c>
      <c r="E22" s="141">
        <f>precedent!D22+'LUNA DE RAPORTARE'!E22</f>
        <v>0</v>
      </c>
      <c r="F22" s="141">
        <f>precedent!E22+'LUNA DE RAPORTARE'!F22</f>
        <v>0</v>
      </c>
      <c r="G22" s="139">
        <f>precedent!F22+'LUNA DE RAPORTARE'!G22</f>
        <v>0</v>
      </c>
      <c r="H22" s="139">
        <f>precedent!G22+'LUNA DE RAPORTARE'!H22</f>
        <v>0</v>
      </c>
      <c r="I22" s="139">
        <f>precedent!H22+'LUNA DE RAPORTARE'!I22</f>
        <v>0</v>
      </c>
      <c r="J22" s="139">
        <f>precedent!I22+'LUNA DE RAPORTARE'!J22</f>
        <v>0</v>
      </c>
      <c r="K22" s="141">
        <f>precedent!J22+'LUNA DE RAPORTARE'!K22</f>
        <v>0</v>
      </c>
      <c r="L22" s="141">
        <f>precedent!K22+'LUNA DE RAPORTARE'!L22</f>
        <v>0</v>
      </c>
      <c r="M22" s="141">
        <f>precedent!L22+'LUNA DE RAPORTARE'!M22</f>
        <v>0</v>
      </c>
      <c r="N22" s="141">
        <f>precedent!M22+'LUNA DE RAPORTARE'!N22</f>
        <v>0</v>
      </c>
      <c r="O22" s="141">
        <f>precedent!N22+'LUNA DE RAPORTARE'!O22</f>
        <v>0</v>
      </c>
      <c r="P22" s="141">
        <f>precedent!O22+'LUNA DE RAPORTARE'!P22</f>
        <v>0</v>
      </c>
      <c r="Q22" s="141">
        <f>precedent!P22+'LUNA DE RAPORTARE'!Q22</f>
        <v>0</v>
      </c>
      <c r="R22" s="141">
        <f>precedent!Q22+'LUNA DE RAPORTARE'!R22</f>
        <v>0</v>
      </c>
      <c r="S22" s="141">
        <f>precedent!R22+'LUNA DE RAPORTARE'!S22</f>
        <v>0</v>
      </c>
      <c r="T22" s="141">
        <f>precedent!S22+'LUNA DE RAPORTARE'!T22</f>
        <v>0</v>
      </c>
      <c r="U22" s="141">
        <f>precedent!T22+'LUNA DE RAPORTARE'!U22</f>
        <v>0</v>
      </c>
      <c r="V22" s="141">
        <f>precedent!U22+'LUNA DE RAPORTARE'!V22</f>
        <v>0</v>
      </c>
      <c r="W22" s="141">
        <f>precedent!V22+'LUNA DE RAPORTARE'!W22</f>
        <v>0</v>
      </c>
      <c r="X22" s="141">
        <f>precedent!W22+'LUNA DE RAPORTARE'!X22</f>
        <v>0</v>
      </c>
      <c r="Y22" s="141">
        <f>precedent!X22+'LUNA DE RAPORTARE'!Y22</f>
        <v>0</v>
      </c>
      <c r="Z22" s="141">
        <f>precedent!Y22+'LUNA DE RAPORTARE'!Z22</f>
        <v>0</v>
      </c>
      <c r="AA22" s="141">
        <f>precedent!Z22+'LUNA DE RAPORTARE'!AA22</f>
        <v>0</v>
      </c>
      <c r="AB22" s="141">
        <f>precedent!AA22+'LUNA DE RAPORTARE'!AB22</f>
        <v>0</v>
      </c>
      <c r="AC22" s="141">
        <f>precedent!AB22+'LUNA DE RAPORTARE'!AC22</f>
        <v>0</v>
      </c>
      <c r="AD22" s="141">
        <f>precedent!AC22+'LUNA DE RAPORTARE'!AD22</f>
        <v>0</v>
      </c>
      <c r="AE22" s="141">
        <f>precedent!AD22+'LUNA DE RAPORTARE'!AE22</f>
        <v>0</v>
      </c>
      <c r="AF22" s="141">
        <f>precedent!AE22+'LUNA DE RAPORTARE'!AF22</f>
        <v>0</v>
      </c>
      <c r="AG22" s="141">
        <f>precedent!AF22+'LUNA DE RAPORTARE'!AG22</f>
        <v>0</v>
      </c>
      <c r="AH22" s="141">
        <f>precedent!AG22+'LUNA DE RAPORTARE'!AH22</f>
        <v>0</v>
      </c>
      <c r="AI22" s="141">
        <f>precedent!AH22+'LUNA DE RAPORTARE'!AI22</f>
        <v>0</v>
      </c>
      <c r="AJ22" s="141">
        <f>precedent!AI22+'LUNA DE RAPORTARE'!AJ22</f>
        <v>0</v>
      </c>
      <c r="AK22" s="141">
        <f>precedent!AJ22+'LUNA DE RAPORTARE'!AK22</f>
        <v>0</v>
      </c>
      <c r="AL22" s="141">
        <f>precedent!AK22+'LUNA DE RAPORTARE'!AL22</f>
        <v>0</v>
      </c>
      <c r="AM22" s="113" t="str">
        <f>IF(X21+X22=X20," ","GRESEALA")</f>
        <v xml:space="preserve"> </v>
      </c>
      <c r="AN22" s="113" t="str">
        <f t="shared" ref="AN22:AZ22" si="9">IF(Y21+Y22=Y20," ","GRESEALA")</f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 t="shared" si="9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56.25" x14ac:dyDescent="0.3">
      <c r="B23" s="34" t="s">
        <v>65</v>
      </c>
      <c r="C23" s="35" t="s">
        <v>66</v>
      </c>
      <c r="D23" s="137">
        <f>precedent!C23+'LUNA DE RAPORTARE'!D23</f>
        <v>0</v>
      </c>
      <c r="E23" s="137">
        <f>precedent!D23+'LUNA DE RAPORTARE'!E23</f>
        <v>0</v>
      </c>
      <c r="F23" s="137">
        <f>precedent!E23+'LUNA DE RAPORTARE'!F23</f>
        <v>0</v>
      </c>
      <c r="G23" s="137">
        <f>precedent!F23+'LUNA DE RAPORTARE'!G23</f>
        <v>0</v>
      </c>
      <c r="H23" s="137">
        <f>precedent!G23+'LUNA DE RAPORTARE'!H23</f>
        <v>0</v>
      </c>
      <c r="I23" s="137">
        <f>precedent!H23+'LUNA DE RAPORTARE'!I23</f>
        <v>0</v>
      </c>
      <c r="J23" s="137">
        <f>precedent!I23+'LUNA DE RAPORTARE'!J23</f>
        <v>0</v>
      </c>
      <c r="K23" s="137">
        <f>precedent!J23+'LUNA DE RAPORTARE'!K23</f>
        <v>0</v>
      </c>
      <c r="L23" s="137">
        <f>precedent!K23+'LUNA DE RAPORTARE'!L23</f>
        <v>0</v>
      </c>
      <c r="M23" s="137">
        <f>precedent!L23+'LUNA DE RAPORTARE'!M23</f>
        <v>0</v>
      </c>
      <c r="N23" s="137">
        <f>precedent!M23+'LUNA DE RAPORTARE'!N23</f>
        <v>0</v>
      </c>
      <c r="O23" s="137">
        <f>precedent!N23+'LUNA DE RAPORTARE'!O23</f>
        <v>0</v>
      </c>
      <c r="P23" s="137">
        <f>precedent!O23+'LUNA DE RAPORTARE'!P23</f>
        <v>0</v>
      </c>
      <c r="Q23" s="137">
        <f>precedent!P23+'LUNA DE RAPORTARE'!Q23</f>
        <v>0</v>
      </c>
      <c r="R23" s="137">
        <f>precedent!Q23+'LUNA DE RAPORTARE'!R23</f>
        <v>0</v>
      </c>
      <c r="S23" s="137">
        <f>precedent!R23+'LUNA DE RAPORTARE'!S23</f>
        <v>0</v>
      </c>
      <c r="T23" s="137">
        <f>precedent!S23+'LUNA DE RAPORTARE'!T23</f>
        <v>0</v>
      </c>
      <c r="U23" s="137">
        <f>precedent!T23+'LUNA DE RAPORTARE'!U23</f>
        <v>0</v>
      </c>
      <c r="V23" s="137">
        <f>precedent!U23+'LUNA DE RAPORTARE'!V23</f>
        <v>0</v>
      </c>
      <c r="W23" s="137">
        <f>precedent!V23+'LUNA DE RAPORTARE'!W23</f>
        <v>0</v>
      </c>
      <c r="X23" s="137">
        <f>precedent!W23+'LUNA DE RAPORTARE'!X23</f>
        <v>0</v>
      </c>
      <c r="Y23" s="137">
        <f>precedent!X23+'LUNA DE RAPORTARE'!Y23</f>
        <v>0</v>
      </c>
      <c r="Z23" s="137">
        <f>precedent!Y23+'LUNA DE RAPORTARE'!Z23</f>
        <v>0</v>
      </c>
      <c r="AA23" s="137">
        <f>precedent!Z23+'LUNA DE RAPORTARE'!AA23</f>
        <v>0</v>
      </c>
      <c r="AB23" s="137">
        <f>precedent!AA23+'LUNA DE RAPORTARE'!AB23</f>
        <v>0</v>
      </c>
      <c r="AC23" s="137">
        <f>precedent!AB23+'LUNA DE RAPORTARE'!AC23</f>
        <v>0</v>
      </c>
      <c r="AD23" s="137">
        <f>precedent!AC23+'LUNA DE RAPORTARE'!AD23</f>
        <v>0</v>
      </c>
      <c r="AE23" s="137">
        <f>precedent!AD23+'LUNA DE RAPORTARE'!AE23</f>
        <v>0</v>
      </c>
      <c r="AF23" s="137">
        <f>precedent!AE23+'LUNA DE RAPORTARE'!AF23</f>
        <v>0</v>
      </c>
      <c r="AG23" s="137">
        <f>precedent!AF23+'LUNA DE RAPORTARE'!AG23</f>
        <v>0</v>
      </c>
      <c r="AH23" s="137">
        <f>precedent!AG23+'LUNA DE RAPORTARE'!AH23</f>
        <v>0</v>
      </c>
      <c r="AI23" s="137">
        <f>precedent!AH23+'LUNA DE RAPORTARE'!AI23</f>
        <v>0</v>
      </c>
      <c r="AJ23" s="137">
        <f>precedent!AI23+'LUNA DE RAPORTARE'!AJ23</f>
        <v>0</v>
      </c>
      <c r="AK23" s="137">
        <f>precedent!AJ23+'LUNA DE RAPORTARE'!AK23</f>
        <v>0</v>
      </c>
      <c r="AL23" s="137">
        <f>precedent!AK23+'LUNA DE RAPORTARE'!AL23</f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0">IF(F24+F25=F23," ","GRESEALA")</f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  <c r="BC23" s="113" t="str">
        <f t="shared" si="10"/>
        <v xml:space="preserve"> </v>
      </c>
    </row>
    <row r="24" spans="2:56" ht="37.5" x14ac:dyDescent="0.3">
      <c r="B24" s="33" t="s">
        <v>67</v>
      </c>
      <c r="C24" s="36" t="s">
        <v>68</v>
      </c>
      <c r="D24" s="141">
        <f>precedent!C24+'LUNA DE RAPORTARE'!D24</f>
        <v>0</v>
      </c>
      <c r="E24" s="141">
        <f>precedent!D24+'LUNA DE RAPORTARE'!E24</f>
        <v>0</v>
      </c>
      <c r="F24" s="141">
        <f>precedent!E24+'LUNA DE RAPORTARE'!F24</f>
        <v>0</v>
      </c>
      <c r="G24" s="141">
        <f>precedent!F24+'LUNA DE RAPORTARE'!G24</f>
        <v>0</v>
      </c>
      <c r="H24" s="141">
        <f>precedent!G24+'LUNA DE RAPORTARE'!H24</f>
        <v>0</v>
      </c>
      <c r="I24" s="141">
        <f>precedent!H24+'LUNA DE RAPORTARE'!I24</f>
        <v>0</v>
      </c>
      <c r="J24" s="141">
        <f>precedent!I24+'LUNA DE RAPORTARE'!J24</f>
        <v>0</v>
      </c>
      <c r="K24" s="141">
        <f>precedent!J24+'LUNA DE RAPORTARE'!K24</f>
        <v>0</v>
      </c>
      <c r="L24" s="141">
        <f>precedent!K24+'LUNA DE RAPORTARE'!L24</f>
        <v>0</v>
      </c>
      <c r="M24" s="141">
        <f>precedent!L24+'LUNA DE RAPORTARE'!M24</f>
        <v>0</v>
      </c>
      <c r="N24" s="141">
        <f>precedent!M24+'LUNA DE RAPORTARE'!N24</f>
        <v>0</v>
      </c>
      <c r="O24" s="141">
        <f>precedent!N24+'LUNA DE RAPORTARE'!O24</f>
        <v>0</v>
      </c>
      <c r="P24" s="141">
        <f>precedent!O24+'LUNA DE RAPORTARE'!P24</f>
        <v>0</v>
      </c>
      <c r="Q24" s="141">
        <f>precedent!P24+'LUNA DE RAPORTARE'!Q24</f>
        <v>0</v>
      </c>
      <c r="R24" s="141">
        <f>precedent!Q24+'LUNA DE RAPORTARE'!R24</f>
        <v>0</v>
      </c>
      <c r="S24" s="141">
        <f>precedent!R24+'LUNA DE RAPORTARE'!S24</f>
        <v>0</v>
      </c>
      <c r="T24" s="141">
        <f>precedent!S24+'LUNA DE RAPORTARE'!T24</f>
        <v>0</v>
      </c>
      <c r="U24" s="141">
        <f>precedent!T24+'LUNA DE RAPORTARE'!U24</f>
        <v>0</v>
      </c>
      <c r="V24" s="141">
        <f>precedent!U24+'LUNA DE RAPORTARE'!V24</f>
        <v>0</v>
      </c>
      <c r="W24" s="141">
        <f>precedent!V24+'LUNA DE RAPORTARE'!W24</f>
        <v>0</v>
      </c>
      <c r="X24" s="141">
        <f>precedent!W24+'LUNA DE RAPORTARE'!X24</f>
        <v>0</v>
      </c>
      <c r="Y24" s="141">
        <f>precedent!X24+'LUNA DE RAPORTARE'!Y24</f>
        <v>0</v>
      </c>
      <c r="Z24" s="141">
        <f>precedent!Y24+'LUNA DE RAPORTARE'!Z24</f>
        <v>0</v>
      </c>
      <c r="AA24" s="141">
        <f>precedent!Z24+'LUNA DE RAPORTARE'!AA24</f>
        <v>0</v>
      </c>
      <c r="AB24" s="141">
        <f>precedent!AA24+'LUNA DE RAPORTARE'!AB24</f>
        <v>0</v>
      </c>
      <c r="AC24" s="141">
        <f>precedent!AB24+'LUNA DE RAPORTARE'!AC24</f>
        <v>0</v>
      </c>
      <c r="AD24" s="141">
        <f>precedent!AC24+'LUNA DE RAPORTARE'!AD24</f>
        <v>0</v>
      </c>
      <c r="AE24" s="141">
        <f>precedent!AD24+'LUNA DE RAPORTARE'!AE24</f>
        <v>0</v>
      </c>
      <c r="AF24" s="141">
        <f>precedent!AE24+'LUNA DE RAPORTARE'!AF24</f>
        <v>0</v>
      </c>
      <c r="AG24" s="141">
        <f>precedent!AF24+'LUNA DE RAPORTARE'!AG24</f>
        <v>0</v>
      </c>
      <c r="AH24" s="141">
        <f>precedent!AG24+'LUNA DE RAPORTARE'!AH24</f>
        <v>0</v>
      </c>
      <c r="AI24" s="141">
        <f>precedent!AH24+'LUNA DE RAPORTARE'!AI24</f>
        <v>0</v>
      </c>
      <c r="AJ24" s="141">
        <f>precedent!AI24+'LUNA DE RAPORTARE'!AJ24</f>
        <v>0</v>
      </c>
      <c r="AK24" s="141">
        <f>precedent!AJ24+'LUNA DE RAPORTARE'!AK24</f>
        <v>0</v>
      </c>
      <c r="AL24" s="141">
        <f>precedent!AK24+'LUNA DE RAPORTARE'!AL24</f>
        <v>0</v>
      </c>
      <c r="AM24" s="113" t="str">
        <f>IF(Q24+Q25=Q23," ","GRESEALA")</f>
        <v xml:space="preserve"> </v>
      </c>
      <c r="AN24" s="113" t="str">
        <f t="shared" ref="AN24:BC24" si="11">IF(R24+R25=R23," ","GRESEALA")</f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  <c r="BC24" s="113" t="str">
        <f t="shared" si="11"/>
        <v xml:space="preserve"> </v>
      </c>
    </row>
    <row r="25" spans="2:56" ht="37.5" x14ac:dyDescent="0.3">
      <c r="B25" s="33" t="s">
        <v>69</v>
      </c>
      <c r="C25" s="36" t="s">
        <v>70</v>
      </c>
      <c r="D25" s="141">
        <f>precedent!C25+'LUNA DE RAPORTARE'!D25</f>
        <v>0</v>
      </c>
      <c r="E25" s="141">
        <f>precedent!D25+'LUNA DE RAPORTARE'!E25</f>
        <v>0</v>
      </c>
      <c r="F25" s="141">
        <f>precedent!E25+'LUNA DE RAPORTARE'!F25</f>
        <v>0</v>
      </c>
      <c r="G25" s="141">
        <f>precedent!F25+'LUNA DE RAPORTARE'!G25</f>
        <v>0</v>
      </c>
      <c r="H25" s="141">
        <f>precedent!G25+'LUNA DE RAPORTARE'!H25</f>
        <v>0</v>
      </c>
      <c r="I25" s="141">
        <f>precedent!H25+'LUNA DE RAPORTARE'!I25</f>
        <v>0</v>
      </c>
      <c r="J25" s="141">
        <f>precedent!I25+'LUNA DE RAPORTARE'!J25</f>
        <v>0</v>
      </c>
      <c r="K25" s="141">
        <f>precedent!J25+'LUNA DE RAPORTARE'!K25</f>
        <v>0</v>
      </c>
      <c r="L25" s="141">
        <f>precedent!K25+'LUNA DE RAPORTARE'!L25</f>
        <v>0</v>
      </c>
      <c r="M25" s="141">
        <f>precedent!L25+'LUNA DE RAPORTARE'!M25</f>
        <v>0</v>
      </c>
      <c r="N25" s="141">
        <f>precedent!M25+'LUNA DE RAPORTARE'!N25</f>
        <v>0</v>
      </c>
      <c r="O25" s="141">
        <f>precedent!N25+'LUNA DE RAPORTARE'!O25</f>
        <v>0</v>
      </c>
      <c r="P25" s="141">
        <f>precedent!O25+'LUNA DE RAPORTARE'!P25</f>
        <v>0</v>
      </c>
      <c r="Q25" s="141">
        <f>precedent!P25+'LUNA DE RAPORTARE'!Q25</f>
        <v>0</v>
      </c>
      <c r="R25" s="141">
        <f>precedent!Q25+'LUNA DE RAPORTARE'!R25</f>
        <v>0</v>
      </c>
      <c r="S25" s="141">
        <f>precedent!R25+'LUNA DE RAPORTARE'!S25</f>
        <v>0</v>
      </c>
      <c r="T25" s="141">
        <f>precedent!S25+'LUNA DE RAPORTARE'!T25</f>
        <v>0</v>
      </c>
      <c r="U25" s="141">
        <f>precedent!T25+'LUNA DE RAPORTARE'!U25</f>
        <v>0</v>
      </c>
      <c r="V25" s="141">
        <f>precedent!U25+'LUNA DE RAPORTARE'!V25</f>
        <v>0</v>
      </c>
      <c r="W25" s="141">
        <f>precedent!V25+'LUNA DE RAPORTARE'!W25</f>
        <v>0</v>
      </c>
      <c r="X25" s="141">
        <f>precedent!W25+'LUNA DE RAPORTARE'!X25</f>
        <v>0</v>
      </c>
      <c r="Y25" s="141">
        <f>precedent!X25+'LUNA DE RAPORTARE'!Y25</f>
        <v>0</v>
      </c>
      <c r="Z25" s="141">
        <f>precedent!Y25+'LUNA DE RAPORTARE'!Z25</f>
        <v>0</v>
      </c>
      <c r="AA25" s="141">
        <f>precedent!Z25+'LUNA DE RAPORTARE'!AA25</f>
        <v>0</v>
      </c>
      <c r="AB25" s="141">
        <f>precedent!AA25+'LUNA DE RAPORTARE'!AB25</f>
        <v>0</v>
      </c>
      <c r="AC25" s="141">
        <f>precedent!AB25+'LUNA DE RAPORTARE'!AC25</f>
        <v>0</v>
      </c>
      <c r="AD25" s="141">
        <f>precedent!AC25+'LUNA DE RAPORTARE'!AD25</f>
        <v>0</v>
      </c>
      <c r="AE25" s="141">
        <f>precedent!AD25+'LUNA DE RAPORTARE'!AE25</f>
        <v>0</v>
      </c>
      <c r="AF25" s="141">
        <f>precedent!AE25+'LUNA DE RAPORTARE'!AF25</f>
        <v>0</v>
      </c>
      <c r="AG25" s="141">
        <f>precedent!AF25+'LUNA DE RAPORTARE'!AG25</f>
        <v>0</v>
      </c>
      <c r="AH25" s="141">
        <f>precedent!AG25+'LUNA DE RAPORTARE'!AH25</f>
        <v>0</v>
      </c>
      <c r="AI25" s="141">
        <f>precedent!AH25+'LUNA DE RAPORTARE'!AI25</f>
        <v>0</v>
      </c>
      <c r="AJ25" s="141">
        <f>precedent!AI25+'LUNA DE RAPORTARE'!AJ25</f>
        <v>0</v>
      </c>
      <c r="AK25" s="141">
        <f>precedent!AJ25+'LUNA DE RAPORTARE'!AK25</f>
        <v>0</v>
      </c>
      <c r="AL25" s="141">
        <f>precedent!AK25+'LUNA DE RAPORTARE'!AL25</f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75" x14ac:dyDescent="0.3">
      <c r="B26" s="34" t="s">
        <v>71</v>
      </c>
      <c r="C26" s="35" t="s">
        <v>72</v>
      </c>
      <c r="D26" s="137">
        <f>precedent!C26+'LUNA DE RAPORTARE'!D26</f>
        <v>0</v>
      </c>
      <c r="E26" s="137">
        <f>precedent!D26+'LUNA DE RAPORTARE'!E26</f>
        <v>0</v>
      </c>
      <c r="F26" s="137">
        <f>precedent!E26+'LUNA DE RAPORTARE'!F26</f>
        <v>0</v>
      </c>
      <c r="G26" s="137">
        <f>precedent!F26+'LUNA DE RAPORTARE'!G26</f>
        <v>0</v>
      </c>
      <c r="H26" s="137">
        <f>precedent!G26+'LUNA DE RAPORTARE'!H26</f>
        <v>0</v>
      </c>
      <c r="I26" s="137">
        <f>precedent!H26+'LUNA DE RAPORTARE'!I26</f>
        <v>0</v>
      </c>
      <c r="J26" s="137">
        <f>precedent!I26+'LUNA DE RAPORTARE'!J26</f>
        <v>0</v>
      </c>
      <c r="K26" s="137">
        <f>precedent!J26+'LUNA DE RAPORTARE'!K26</f>
        <v>0</v>
      </c>
      <c r="L26" s="137">
        <f>precedent!K26+'LUNA DE RAPORTARE'!L26</f>
        <v>0</v>
      </c>
      <c r="M26" s="137">
        <f>precedent!L26+'LUNA DE RAPORTARE'!M26</f>
        <v>0</v>
      </c>
      <c r="N26" s="137">
        <f>precedent!M26+'LUNA DE RAPORTARE'!N26</f>
        <v>0</v>
      </c>
      <c r="O26" s="137">
        <f>precedent!N26+'LUNA DE RAPORTARE'!O26</f>
        <v>0</v>
      </c>
      <c r="P26" s="137">
        <f>precedent!O26+'LUNA DE RAPORTARE'!P26</f>
        <v>0</v>
      </c>
      <c r="Q26" s="137">
        <f>precedent!P26+'LUNA DE RAPORTARE'!Q26</f>
        <v>0</v>
      </c>
      <c r="R26" s="137">
        <f>precedent!Q26+'LUNA DE RAPORTARE'!R26</f>
        <v>0</v>
      </c>
      <c r="S26" s="137">
        <f>precedent!R26+'LUNA DE RAPORTARE'!S26</f>
        <v>0</v>
      </c>
      <c r="T26" s="137">
        <f>precedent!S26+'LUNA DE RAPORTARE'!T26</f>
        <v>0</v>
      </c>
      <c r="U26" s="137">
        <f>precedent!T26+'LUNA DE RAPORTARE'!U26</f>
        <v>0</v>
      </c>
      <c r="V26" s="137">
        <f>precedent!U26+'LUNA DE RAPORTARE'!V26</f>
        <v>0</v>
      </c>
      <c r="W26" s="137">
        <f>precedent!V26+'LUNA DE RAPORTARE'!W26</f>
        <v>0</v>
      </c>
      <c r="X26" s="137">
        <f>precedent!W26+'LUNA DE RAPORTARE'!X26</f>
        <v>0</v>
      </c>
      <c r="Y26" s="137">
        <f>precedent!X26+'LUNA DE RAPORTARE'!Y26</f>
        <v>0</v>
      </c>
      <c r="Z26" s="137">
        <f>precedent!Y26+'LUNA DE RAPORTARE'!Z26</f>
        <v>0</v>
      </c>
      <c r="AA26" s="137">
        <f>precedent!Z26+'LUNA DE RAPORTARE'!AA26</f>
        <v>0</v>
      </c>
      <c r="AB26" s="137">
        <f>precedent!AA26+'LUNA DE RAPORTARE'!AB26</f>
        <v>0</v>
      </c>
      <c r="AC26" s="137">
        <f>precedent!AB26+'LUNA DE RAPORTARE'!AC26</f>
        <v>0</v>
      </c>
      <c r="AD26" s="137">
        <f>precedent!AC26+'LUNA DE RAPORTARE'!AD26</f>
        <v>0</v>
      </c>
      <c r="AE26" s="137">
        <f>precedent!AD26+'LUNA DE RAPORTARE'!AE26</f>
        <v>0</v>
      </c>
      <c r="AF26" s="137">
        <f>precedent!AE26+'LUNA DE RAPORTARE'!AF26</f>
        <v>0</v>
      </c>
      <c r="AG26" s="137">
        <f>precedent!AF26+'LUNA DE RAPORTARE'!AG26</f>
        <v>0</v>
      </c>
      <c r="AH26" s="137">
        <f>precedent!AG26+'LUNA DE RAPORTARE'!AH26</f>
        <v>0</v>
      </c>
      <c r="AI26" s="137">
        <f>precedent!AH26+'LUNA DE RAPORTARE'!AI26</f>
        <v>0</v>
      </c>
      <c r="AJ26" s="137">
        <f>precedent!AI26+'LUNA DE RAPORTARE'!AJ26</f>
        <v>0</v>
      </c>
      <c r="AK26" s="137">
        <f>precedent!AJ26+'LUNA DE RAPORTARE'!AK26</f>
        <v>0</v>
      </c>
      <c r="AL26" s="137">
        <f>precedent!AK26+'LUNA DE RAPORTARE'!AL26</f>
        <v>0</v>
      </c>
      <c r="AM26" s="113" t="str">
        <f>IF(J27+J28=J26," ","GRESEALA")</f>
        <v xml:space="preserve"> </v>
      </c>
      <c r="AN26" s="113" t="str">
        <f t="shared" ref="AN26:BC26" si="12">IF(K27+K28=K26," ","GRESEALA")</f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  <c r="BC26" s="113" t="str">
        <f t="shared" si="12"/>
        <v xml:space="preserve"> </v>
      </c>
    </row>
    <row r="27" spans="2:56" ht="37.5" x14ac:dyDescent="0.3">
      <c r="B27" s="33" t="s">
        <v>73</v>
      </c>
      <c r="C27" s="36" t="s">
        <v>74</v>
      </c>
      <c r="D27" s="141">
        <f>precedent!C27+'LUNA DE RAPORTARE'!D27</f>
        <v>0</v>
      </c>
      <c r="E27" s="141">
        <f>precedent!D27+'LUNA DE RAPORTARE'!E27</f>
        <v>0</v>
      </c>
      <c r="F27" s="141">
        <f>precedent!E27+'LUNA DE RAPORTARE'!F27</f>
        <v>0</v>
      </c>
      <c r="G27" s="141">
        <f>precedent!F27+'LUNA DE RAPORTARE'!G27</f>
        <v>0</v>
      </c>
      <c r="H27" s="141">
        <f>precedent!G27+'LUNA DE RAPORTARE'!H27</f>
        <v>0</v>
      </c>
      <c r="I27" s="141">
        <f>precedent!H27+'LUNA DE RAPORTARE'!I27</f>
        <v>0</v>
      </c>
      <c r="J27" s="141">
        <f>precedent!I27+'LUNA DE RAPORTARE'!J27</f>
        <v>0</v>
      </c>
      <c r="K27" s="141">
        <f>precedent!J27+'LUNA DE RAPORTARE'!K27</f>
        <v>0</v>
      </c>
      <c r="L27" s="141">
        <f>precedent!K27+'LUNA DE RAPORTARE'!L27</f>
        <v>0</v>
      </c>
      <c r="M27" s="141">
        <f>precedent!L27+'LUNA DE RAPORTARE'!M27</f>
        <v>0</v>
      </c>
      <c r="N27" s="141">
        <f>precedent!M27+'LUNA DE RAPORTARE'!N27</f>
        <v>0</v>
      </c>
      <c r="O27" s="141">
        <f>precedent!N27+'LUNA DE RAPORTARE'!O27</f>
        <v>0</v>
      </c>
      <c r="P27" s="141">
        <f>precedent!O27+'LUNA DE RAPORTARE'!P27</f>
        <v>0</v>
      </c>
      <c r="Q27" s="141">
        <f>precedent!P27+'LUNA DE RAPORTARE'!Q27</f>
        <v>0</v>
      </c>
      <c r="R27" s="141">
        <f>precedent!Q27+'LUNA DE RAPORTARE'!R27</f>
        <v>0</v>
      </c>
      <c r="S27" s="141">
        <f>precedent!R27+'LUNA DE RAPORTARE'!S27</f>
        <v>0</v>
      </c>
      <c r="T27" s="141">
        <f>precedent!S27+'LUNA DE RAPORTARE'!T27</f>
        <v>0</v>
      </c>
      <c r="U27" s="141">
        <f>precedent!T27+'LUNA DE RAPORTARE'!U27</f>
        <v>0</v>
      </c>
      <c r="V27" s="141">
        <f>precedent!U27+'LUNA DE RAPORTARE'!V27</f>
        <v>0</v>
      </c>
      <c r="W27" s="141">
        <f>precedent!V27+'LUNA DE RAPORTARE'!W27</f>
        <v>0</v>
      </c>
      <c r="X27" s="141">
        <f>precedent!W27+'LUNA DE RAPORTARE'!X27</f>
        <v>0</v>
      </c>
      <c r="Y27" s="141">
        <f>precedent!X27+'LUNA DE RAPORTARE'!Y27</f>
        <v>0</v>
      </c>
      <c r="Z27" s="141">
        <f>precedent!Y27+'LUNA DE RAPORTARE'!Z27</f>
        <v>0</v>
      </c>
      <c r="AA27" s="141">
        <f>precedent!Z27+'LUNA DE RAPORTARE'!AA27</f>
        <v>0</v>
      </c>
      <c r="AB27" s="141">
        <f>precedent!AA27+'LUNA DE RAPORTARE'!AB27</f>
        <v>0</v>
      </c>
      <c r="AC27" s="141">
        <f>precedent!AB27+'LUNA DE RAPORTARE'!AC27</f>
        <v>0</v>
      </c>
      <c r="AD27" s="141">
        <f>precedent!AC27+'LUNA DE RAPORTARE'!AD27</f>
        <v>0</v>
      </c>
      <c r="AE27" s="141">
        <f>precedent!AD27+'LUNA DE RAPORTARE'!AE27</f>
        <v>0</v>
      </c>
      <c r="AF27" s="141">
        <f>precedent!AE27+'LUNA DE RAPORTARE'!AF27</f>
        <v>0</v>
      </c>
      <c r="AG27" s="141">
        <f>precedent!AF27+'LUNA DE RAPORTARE'!AG27</f>
        <v>0</v>
      </c>
      <c r="AH27" s="141">
        <f>precedent!AG27+'LUNA DE RAPORTARE'!AH27</f>
        <v>0</v>
      </c>
      <c r="AI27" s="141">
        <f>precedent!AH27+'LUNA DE RAPORTARE'!AI27</f>
        <v>0</v>
      </c>
      <c r="AJ27" s="141">
        <f>precedent!AI27+'LUNA DE RAPORTARE'!AJ27</f>
        <v>0</v>
      </c>
      <c r="AK27" s="141">
        <f>precedent!AJ27+'LUNA DE RAPORTARE'!AK27</f>
        <v>0</v>
      </c>
      <c r="AL27" s="141">
        <f>precedent!AK27+'LUNA DE RAPORTARE'!AL27</f>
        <v>0</v>
      </c>
      <c r="AM27" s="113" t="str">
        <f>IF(AA27+AA28=AA26," ","GRESEALA")</f>
        <v xml:space="preserve"> </v>
      </c>
      <c r="AN27" s="113" t="str">
        <f t="shared" ref="AN27:AW27" si="13">IF(AB27+AB28=AB26," ","GRESEALA")</f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 t="shared" si="13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37.5" x14ac:dyDescent="0.3">
      <c r="B28" s="33" t="s">
        <v>75</v>
      </c>
      <c r="C28" s="36" t="s">
        <v>76</v>
      </c>
      <c r="D28" s="141">
        <f>precedent!C28+'LUNA DE RAPORTARE'!D28</f>
        <v>0</v>
      </c>
      <c r="E28" s="141">
        <f>precedent!D28+'LUNA DE RAPORTARE'!E28</f>
        <v>0</v>
      </c>
      <c r="F28" s="141">
        <f>precedent!E28+'LUNA DE RAPORTARE'!F28</f>
        <v>0</v>
      </c>
      <c r="G28" s="141">
        <f>precedent!F28+'LUNA DE RAPORTARE'!G28</f>
        <v>0</v>
      </c>
      <c r="H28" s="141">
        <f>precedent!G28+'LUNA DE RAPORTARE'!H28</f>
        <v>0</v>
      </c>
      <c r="I28" s="141">
        <f>precedent!H28+'LUNA DE RAPORTARE'!I28</f>
        <v>0</v>
      </c>
      <c r="J28" s="141">
        <f>precedent!I28+'LUNA DE RAPORTARE'!J28</f>
        <v>0</v>
      </c>
      <c r="K28" s="141">
        <f>precedent!J28+'LUNA DE RAPORTARE'!K28</f>
        <v>0</v>
      </c>
      <c r="L28" s="141">
        <f>precedent!K28+'LUNA DE RAPORTARE'!L28</f>
        <v>0</v>
      </c>
      <c r="M28" s="141">
        <f>precedent!L28+'LUNA DE RAPORTARE'!M28</f>
        <v>0</v>
      </c>
      <c r="N28" s="141">
        <f>precedent!M28+'LUNA DE RAPORTARE'!N28</f>
        <v>0</v>
      </c>
      <c r="O28" s="141">
        <f>precedent!N28+'LUNA DE RAPORTARE'!O28</f>
        <v>0</v>
      </c>
      <c r="P28" s="141">
        <f>precedent!O28+'LUNA DE RAPORTARE'!P28</f>
        <v>0</v>
      </c>
      <c r="Q28" s="141">
        <f>precedent!P28+'LUNA DE RAPORTARE'!Q28</f>
        <v>0</v>
      </c>
      <c r="R28" s="141">
        <f>precedent!Q28+'LUNA DE RAPORTARE'!R28</f>
        <v>0</v>
      </c>
      <c r="S28" s="141">
        <f>precedent!R28+'LUNA DE RAPORTARE'!S28</f>
        <v>0</v>
      </c>
      <c r="T28" s="141">
        <f>precedent!S28+'LUNA DE RAPORTARE'!T28</f>
        <v>0</v>
      </c>
      <c r="U28" s="141">
        <f>precedent!T28+'LUNA DE RAPORTARE'!U28</f>
        <v>0</v>
      </c>
      <c r="V28" s="141">
        <f>precedent!U28+'LUNA DE RAPORTARE'!V28</f>
        <v>0</v>
      </c>
      <c r="W28" s="141">
        <f>precedent!V28+'LUNA DE RAPORTARE'!W28</f>
        <v>0</v>
      </c>
      <c r="X28" s="141">
        <f>precedent!W28+'LUNA DE RAPORTARE'!X28</f>
        <v>0</v>
      </c>
      <c r="Y28" s="141">
        <f>precedent!X28+'LUNA DE RAPORTARE'!Y28</f>
        <v>0</v>
      </c>
      <c r="Z28" s="141">
        <f>precedent!Y28+'LUNA DE RAPORTARE'!Z28</f>
        <v>0</v>
      </c>
      <c r="AA28" s="141">
        <f>precedent!Z28+'LUNA DE RAPORTARE'!AA28</f>
        <v>0</v>
      </c>
      <c r="AB28" s="141">
        <f>precedent!AA28+'LUNA DE RAPORTARE'!AB28</f>
        <v>0</v>
      </c>
      <c r="AC28" s="141">
        <f>precedent!AB28+'LUNA DE RAPORTARE'!AC28</f>
        <v>0</v>
      </c>
      <c r="AD28" s="141">
        <f>precedent!AC28+'LUNA DE RAPORTARE'!AD28</f>
        <v>0</v>
      </c>
      <c r="AE28" s="141">
        <f>precedent!AD28+'LUNA DE RAPORTARE'!AE28</f>
        <v>0</v>
      </c>
      <c r="AF28" s="141">
        <f>precedent!AE28+'LUNA DE RAPORTARE'!AF28</f>
        <v>0</v>
      </c>
      <c r="AG28" s="141">
        <f>precedent!AF28+'LUNA DE RAPORTARE'!AG28</f>
        <v>0</v>
      </c>
      <c r="AH28" s="141">
        <f>precedent!AG28+'LUNA DE RAPORTARE'!AH28</f>
        <v>0</v>
      </c>
      <c r="AI28" s="141">
        <f>precedent!AH28+'LUNA DE RAPORTARE'!AI28</f>
        <v>0</v>
      </c>
      <c r="AJ28" s="141">
        <f>precedent!AI28+'LUNA DE RAPORTARE'!AJ28</f>
        <v>0</v>
      </c>
      <c r="AK28" s="141">
        <f>precedent!AJ28+'LUNA DE RAPORTARE'!AK28</f>
        <v>0</v>
      </c>
      <c r="AL28" s="141">
        <f>precedent!AK28+'LUNA DE RAPORTARE'!AL28</f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4">IF(F30+F31=F29," ","GRESEALA")</f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  <c r="BC28" s="113" t="str">
        <f t="shared" si="14"/>
        <v xml:space="preserve"> </v>
      </c>
    </row>
    <row r="29" spans="2:56" ht="56.25" x14ac:dyDescent="0.3">
      <c r="B29" s="34" t="s">
        <v>77</v>
      </c>
      <c r="C29" s="35" t="s">
        <v>78</v>
      </c>
      <c r="D29" s="137">
        <f>precedent!C29+'LUNA DE RAPORTARE'!D29</f>
        <v>0</v>
      </c>
      <c r="E29" s="137">
        <f>precedent!D29+'LUNA DE RAPORTARE'!E29</f>
        <v>0</v>
      </c>
      <c r="F29" s="137">
        <f>precedent!E29+'LUNA DE RAPORTARE'!F29</f>
        <v>0</v>
      </c>
      <c r="G29" s="137">
        <f>precedent!F29+'LUNA DE RAPORTARE'!G29</f>
        <v>0</v>
      </c>
      <c r="H29" s="137">
        <f>precedent!G29+'LUNA DE RAPORTARE'!H29</f>
        <v>0</v>
      </c>
      <c r="I29" s="137">
        <f>precedent!H29+'LUNA DE RAPORTARE'!I29</f>
        <v>0</v>
      </c>
      <c r="J29" s="137">
        <f>precedent!I29+'LUNA DE RAPORTARE'!J29</f>
        <v>0</v>
      </c>
      <c r="K29" s="137">
        <f>precedent!J29+'LUNA DE RAPORTARE'!K29</f>
        <v>0</v>
      </c>
      <c r="L29" s="137">
        <f>precedent!K29+'LUNA DE RAPORTARE'!L29</f>
        <v>0</v>
      </c>
      <c r="M29" s="137">
        <f>precedent!L29+'LUNA DE RAPORTARE'!M29</f>
        <v>0</v>
      </c>
      <c r="N29" s="137">
        <f>precedent!M29+'LUNA DE RAPORTARE'!N29</f>
        <v>0</v>
      </c>
      <c r="O29" s="137">
        <f>precedent!N29+'LUNA DE RAPORTARE'!O29</f>
        <v>0</v>
      </c>
      <c r="P29" s="137">
        <f>precedent!O29+'LUNA DE RAPORTARE'!P29</f>
        <v>0</v>
      </c>
      <c r="Q29" s="137">
        <f>precedent!P29+'LUNA DE RAPORTARE'!Q29</f>
        <v>0</v>
      </c>
      <c r="R29" s="137">
        <f>precedent!Q29+'LUNA DE RAPORTARE'!R29</f>
        <v>0</v>
      </c>
      <c r="S29" s="137">
        <f>precedent!R29+'LUNA DE RAPORTARE'!S29</f>
        <v>0</v>
      </c>
      <c r="T29" s="137">
        <f>precedent!S29+'LUNA DE RAPORTARE'!T29</f>
        <v>0</v>
      </c>
      <c r="U29" s="137">
        <f>precedent!T29+'LUNA DE RAPORTARE'!U29</f>
        <v>0</v>
      </c>
      <c r="V29" s="137">
        <f>precedent!U29+'LUNA DE RAPORTARE'!V29</f>
        <v>0</v>
      </c>
      <c r="W29" s="137">
        <f>precedent!V29+'LUNA DE RAPORTARE'!W29</f>
        <v>0</v>
      </c>
      <c r="X29" s="137">
        <f>precedent!W29+'LUNA DE RAPORTARE'!X29</f>
        <v>0</v>
      </c>
      <c r="Y29" s="137">
        <f>precedent!X29+'LUNA DE RAPORTARE'!Y29</f>
        <v>0</v>
      </c>
      <c r="Z29" s="137">
        <f>precedent!Y29+'LUNA DE RAPORTARE'!Z29</f>
        <v>0</v>
      </c>
      <c r="AA29" s="137">
        <f>precedent!Z29+'LUNA DE RAPORTARE'!AA29</f>
        <v>0</v>
      </c>
      <c r="AB29" s="137">
        <f>precedent!AA29+'LUNA DE RAPORTARE'!AB29</f>
        <v>0</v>
      </c>
      <c r="AC29" s="137">
        <f>precedent!AB29+'LUNA DE RAPORTARE'!AC29</f>
        <v>0</v>
      </c>
      <c r="AD29" s="137">
        <f>precedent!AC29+'LUNA DE RAPORTARE'!AD29</f>
        <v>0</v>
      </c>
      <c r="AE29" s="137">
        <f>precedent!AD29+'LUNA DE RAPORTARE'!AE29</f>
        <v>0</v>
      </c>
      <c r="AF29" s="137">
        <f>precedent!AE29+'LUNA DE RAPORTARE'!AF29</f>
        <v>0</v>
      </c>
      <c r="AG29" s="137">
        <f>precedent!AF29+'LUNA DE RAPORTARE'!AG29</f>
        <v>0</v>
      </c>
      <c r="AH29" s="137">
        <f>precedent!AG29+'LUNA DE RAPORTARE'!AH29</f>
        <v>0</v>
      </c>
      <c r="AI29" s="137">
        <f>precedent!AH29+'LUNA DE RAPORTARE'!AI29</f>
        <v>0</v>
      </c>
      <c r="AJ29" s="137">
        <f>precedent!AI29+'LUNA DE RAPORTARE'!AJ29</f>
        <v>0</v>
      </c>
      <c r="AK29" s="137">
        <f>precedent!AJ29+'LUNA DE RAPORTARE'!AK29</f>
        <v>0</v>
      </c>
      <c r="AL29" s="137">
        <f>precedent!AK29+'LUNA DE RAPORTARE'!AL29</f>
        <v>0</v>
      </c>
      <c r="AM29" s="113" t="str">
        <f>IF(T30+T31=T29," ","GRESEALA")</f>
        <v xml:space="preserve"> </v>
      </c>
      <c r="AN29" s="113" t="str">
        <f t="shared" ref="AN29:BD29" si="15">IF(U30+U31=U29," ","GRESEALA")</f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  <c r="BD29" s="113" t="str">
        <f t="shared" si="15"/>
        <v xml:space="preserve"> </v>
      </c>
    </row>
    <row r="30" spans="2:56" ht="37.5" x14ac:dyDescent="0.3">
      <c r="B30" s="33" t="s">
        <v>79</v>
      </c>
      <c r="C30" s="36" t="s">
        <v>80</v>
      </c>
      <c r="D30" s="141">
        <f>precedent!C30+'LUNA DE RAPORTARE'!D30</f>
        <v>0</v>
      </c>
      <c r="E30" s="141">
        <f>precedent!D30+'LUNA DE RAPORTARE'!E30</f>
        <v>0</v>
      </c>
      <c r="F30" s="141">
        <f>precedent!E30+'LUNA DE RAPORTARE'!F30</f>
        <v>0</v>
      </c>
      <c r="G30" s="141">
        <f>precedent!F30+'LUNA DE RAPORTARE'!G30</f>
        <v>0</v>
      </c>
      <c r="H30" s="141">
        <f>precedent!G30+'LUNA DE RAPORTARE'!H30</f>
        <v>0</v>
      </c>
      <c r="I30" s="141">
        <f>precedent!H30+'LUNA DE RAPORTARE'!I30</f>
        <v>0</v>
      </c>
      <c r="J30" s="141">
        <f>precedent!I30+'LUNA DE RAPORTARE'!J30</f>
        <v>0</v>
      </c>
      <c r="K30" s="141">
        <f>precedent!J30+'LUNA DE RAPORTARE'!K30</f>
        <v>0</v>
      </c>
      <c r="L30" s="141">
        <f>precedent!K30+'LUNA DE RAPORTARE'!L30</f>
        <v>0</v>
      </c>
      <c r="M30" s="141">
        <f>precedent!L30+'LUNA DE RAPORTARE'!M30</f>
        <v>0</v>
      </c>
      <c r="N30" s="141">
        <f>precedent!M30+'LUNA DE RAPORTARE'!N30</f>
        <v>0</v>
      </c>
      <c r="O30" s="141">
        <f>precedent!N30+'LUNA DE RAPORTARE'!O30</f>
        <v>0</v>
      </c>
      <c r="P30" s="141">
        <f>precedent!O30+'LUNA DE RAPORTARE'!P30</f>
        <v>0</v>
      </c>
      <c r="Q30" s="141">
        <f>precedent!P30+'LUNA DE RAPORTARE'!Q30</f>
        <v>0</v>
      </c>
      <c r="R30" s="141">
        <f>precedent!Q30+'LUNA DE RAPORTARE'!R30</f>
        <v>0</v>
      </c>
      <c r="S30" s="141">
        <f>precedent!R30+'LUNA DE RAPORTARE'!S30</f>
        <v>0</v>
      </c>
      <c r="T30" s="141">
        <f>precedent!S30+'LUNA DE RAPORTARE'!T30</f>
        <v>0</v>
      </c>
      <c r="U30" s="141">
        <f>precedent!T30+'LUNA DE RAPORTARE'!U30</f>
        <v>0</v>
      </c>
      <c r="V30" s="141">
        <f>precedent!U30+'LUNA DE RAPORTARE'!V30</f>
        <v>0</v>
      </c>
      <c r="W30" s="141">
        <f>precedent!V30+'LUNA DE RAPORTARE'!W30</f>
        <v>0</v>
      </c>
      <c r="X30" s="141">
        <f>precedent!W30+'LUNA DE RAPORTARE'!X30</f>
        <v>0</v>
      </c>
      <c r="Y30" s="141">
        <f>precedent!X30+'LUNA DE RAPORTARE'!Y30</f>
        <v>0</v>
      </c>
      <c r="Z30" s="141">
        <f>precedent!Y30+'LUNA DE RAPORTARE'!Z30</f>
        <v>0</v>
      </c>
      <c r="AA30" s="141">
        <f>precedent!Z30+'LUNA DE RAPORTARE'!AA30</f>
        <v>0</v>
      </c>
      <c r="AB30" s="141">
        <f>precedent!AA30+'LUNA DE RAPORTARE'!AB30</f>
        <v>0</v>
      </c>
      <c r="AC30" s="141">
        <f>precedent!AB30+'LUNA DE RAPORTARE'!AC30</f>
        <v>0</v>
      </c>
      <c r="AD30" s="141">
        <f>precedent!AC30+'LUNA DE RAPORTARE'!AD30</f>
        <v>0</v>
      </c>
      <c r="AE30" s="141">
        <f>precedent!AD30+'LUNA DE RAPORTARE'!AE30</f>
        <v>0</v>
      </c>
      <c r="AF30" s="141">
        <f>precedent!AE30+'LUNA DE RAPORTARE'!AF30</f>
        <v>0</v>
      </c>
      <c r="AG30" s="141">
        <f>precedent!AF30+'LUNA DE RAPORTARE'!AG30</f>
        <v>0</v>
      </c>
      <c r="AH30" s="141">
        <f>precedent!AG30+'LUNA DE RAPORTARE'!AH30</f>
        <v>0</v>
      </c>
      <c r="AI30" s="141">
        <f>precedent!AH30+'LUNA DE RAPORTARE'!AI30</f>
        <v>0</v>
      </c>
      <c r="AJ30" s="141">
        <f>precedent!AI30+'LUNA DE RAPORTARE'!AJ30</f>
        <v>0</v>
      </c>
      <c r="AK30" s="141">
        <f>precedent!AJ30+'LUNA DE RAPORTARE'!AK30</f>
        <v>0</v>
      </c>
      <c r="AL30" s="141">
        <f>precedent!AK30+'LUNA DE RAPORTARE'!AL30</f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6">IF(F33+F34=F32," ","GRESEALA")</f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  <c r="BC30" s="113" t="str">
        <f t="shared" si="16"/>
        <v xml:space="preserve"> </v>
      </c>
    </row>
    <row r="31" spans="2:56" ht="37.5" x14ac:dyDescent="0.3">
      <c r="B31" s="33" t="s">
        <v>81</v>
      </c>
      <c r="C31" s="36" t="s">
        <v>82</v>
      </c>
      <c r="D31" s="141">
        <f>precedent!C31+'LUNA DE RAPORTARE'!D31</f>
        <v>0</v>
      </c>
      <c r="E31" s="141">
        <f>precedent!D31+'LUNA DE RAPORTARE'!E31</f>
        <v>0</v>
      </c>
      <c r="F31" s="141">
        <f>precedent!E31+'LUNA DE RAPORTARE'!F31</f>
        <v>0</v>
      </c>
      <c r="G31" s="141">
        <f>precedent!F31+'LUNA DE RAPORTARE'!G31</f>
        <v>0</v>
      </c>
      <c r="H31" s="141">
        <f>precedent!G31+'LUNA DE RAPORTARE'!H31</f>
        <v>0</v>
      </c>
      <c r="I31" s="141">
        <f>precedent!H31+'LUNA DE RAPORTARE'!I31</f>
        <v>0</v>
      </c>
      <c r="J31" s="141">
        <f>precedent!I31+'LUNA DE RAPORTARE'!J31</f>
        <v>0</v>
      </c>
      <c r="K31" s="141">
        <f>precedent!J31+'LUNA DE RAPORTARE'!K31</f>
        <v>0</v>
      </c>
      <c r="L31" s="141">
        <f>precedent!K31+'LUNA DE RAPORTARE'!L31</f>
        <v>0</v>
      </c>
      <c r="M31" s="141">
        <f>precedent!L31+'LUNA DE RAPORTARE'!M31</f>
        <v>0</v>
      </c>
      <c r="N31" s="141">
        <f>precedent!M31+'LUNA DE RAPORTARE'!N31</f>
        <v>0</v>
      </c>
      <c r="O31" s="141">
        <f>precedent!N31+'LUNA DE RAPORTARE'!O31</f>
        <v>0</v>
      </c>
      <c r="P31" s="141">
        <f>precedent!O31+'LUNA DE RAPORTARE'!P31</f>
        <v>0</v>
      </c>
      <c r="Q31" s="141">
        <f>precedent!P31+'LUNA DE RAPORTARE'!Q31</f>
        <v>0</v>
      </c>
      <c r="R31" s="141">
        <f>precedent!Q31+'LUNA DE RAPORTARE'!R31</f>
        <v>0</v>
      </c>
      <c r="S31" s="141">
        <f>precedent!R31+'LUNA DE RAPORTARE'!S31</f>
        <v>0</v>
      </c>
      <c r="T31" s="141">
        <f>precedent!S31+'LUNA DE RAPORTARE'!T31</f>
        <v>0</v>
      </c>
      <c r="U31" s="141">
        <f>precedent!T31+'LUNA DE RAPORTARE'!U31</f>
        <v>0</v>
      </c>
      <c r="V31" s="141">
        <f>precedent!U31+'LUNA DE RAPORTARE'!V31</f>
        <v>0</v>
      </c>
      <c r="W31" s="141">
        <f>precedent!V31+'LUNA DE RAPORTARE'!W31</f>
        <v>0</v>
      </c>
      <c r="X31" s="141">
        <f>precedent!W31+'LUNA DE RAPORTARE'!X31</f>
        <v>0</v>
      </c>
      <c r="Y31" s="141">
        <f>precedent!X31+'LUNA DE RAPORTARE'!Y31</f>
        <v>0</v>
      </c>
      <c r="Z31" s="141">
        <f>precedent!Y31+'LUNA DE RAPORTARE'!Z31</f>
        <v>0</v>
      </c>
      <c r="AA31" s="141">
        <f>precedent!Z31+'LUNA DE RAPORTARE'!AA31</f>
        <v>0</v>
      </c>
      <c r="AB31" s="141">
        <f>precedent!AA31+'LUNA DE RAPORTARE'!AB31</f>
        <v>0</v>
      </c>
      <c r="AC31" s="141">
        <f>precedent!AB31+'LUNA DE RAPORTARE'!AC31</f>
        <v>0</v>
      </c>
      <c r="AD31" s="141">
        <f>precedent!AC31+'LUNA DE RAPORTARE'!AD31</f>
        <v>0</v>
      </c>
      <c r="AE31" s="141">
        <f>precedent!AD31+'LUNA DE RAPORTARE'!AE31</f>
        <v>0</v>
      </c>
      <c r="AF31" s="141">
        <f>precedent!AE31+'LUNA DE RAPORTARE'!AF31</f>
        <v>0</v>
      </c>
      <c r="AG31" s="141">
        <f>precedent!AF31+'LUNA DE RAPORTARE'!AG31</f>
        <v>0</v>
      </c>
      <c r="AH31" s="141">
        <f>precedent!AG31+'LUNA DE RAPORTARE'!AH31</f>
        <v>0</v>
      </c>
      <c r="AI31" s="141">
        <f>precedent!AH31+'LUNA DE RAPORTARE'!AI31</f>
        <v>0</v>
      </c>
      <c r="AJ31" s="141">
        <f>precedent!AI31+'LUNA DE RAPORTARE'!AJ31</f>
        <v>0</v>
      </c>
      <c r="AK31" s="141">
        <f>precedent!AJ31+'LUNA DE RAPORTARE'!AK31</f>
        <v>0</v>
      </c>
      <c r="AL31" s="141">
        <f>precedent!AK31+'LUNA DE RAPORTARE'!AL31</f>
        <v>0</v>
      </c>
      <c r="AM31" s="113" t="str">
        <f>IF(N33+N34=N32," ","GRESEALA")</f>
        <v xml:space="preserve"> </v>
      </c>
      <c r="AN31" s="113" t="str">
        <f t="shared" ref="AN31:BC31" si="17">IF(O33+O34=O32," ","GRESEALA")</f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  <c r="BC31" s="113" t="str">
        <f t="shared" si="17"/>
        <v xml:space="preserve"> </v>
      </c>
    </row>
    <row r="32" spans="2:56" ht="75" x14ac:dyDescent="0.3">
      <c r="B32" s="34" t="s">
        <v>83</v>
      </c>
      <c r="C32" s="35" t="s">
        <v>145</v>
      </c>
      <c r="D32" s="137">
        <f>precedent!C32+'LUNA DE RAPORTARE'!D32</f>
        <v>0</v>
      </c>
      <c r="E32" s="137">
        <f>precedent!D32+'LUNA DE RAPORTARE'!E32</f>
        <v>0</v>
      </c>
      <c r="F32" s="137">
        <f>precedent!E32+'LUNA DE RAPORTARE'!F32</f>
        <v>0</v>
      </c>
      <c r="G32" s="139">
        <f>precedent!F32+'LUNA DE RAPORTARE'!G32</f>
        <v>0</v>
      </c>
      <c r="H32" s="139">
        <f>precedent!G32+'LUNA DE RAPORTARE'!H32</f>
        <v>0</v>
      </c>
      <c r="I32" s="139">
        <f>precedent!H32+'LUNA DE RAPORTARE'!I32</f>
        <v>0</v>
      </c>
      <c r="J32" s="139">
        <f>precedent!I32+'LUNA DE RAPORTARE'!J32</f>
        <v>0</v>
      </c>
      <c r="K32" s="137">
        <f>precedent!J32+'LUNA DE RAPORTARE'!K32</f>
        <v>0</v>
      </c>
      <c r="L32" s="137">
        <f>precedent!K32+'LUNA DE RAPORTARE'!L32</f>
        <v>0</v>
      </c>
      <c r="M32" s="137">
        <f>precedent!L32+'LUNA DE RAPORTARE'!M32</f>
        <v>0</v>
      </c>
      <c r="N32" s="137">
        <f>precedent!M32+'LUNA DE RAPORTARE'!N32</f>
        <v>0</v>
      </c>
      <c r="O32" s="137">
        <f>precedent!N32+'LUNA DE RAPORTARE'!O32</f>
        <v>0</v>
      </c>
      <c r="P32" s="137">
        <f>precedent!O32+'LUNA DE RAPORTARE'!P32</f>
        <v>0</v>
      </c>
      <c r="Q32" s="137">
        <f>precedent!P32+'LUNA DE RAPORTARE'!Q32</f>
        <v>0</v>
      </c>
      <c r="R32" s="137">
        <f>precedent!Q32+'LUNA DE RAPORTARE'!R32</f>
        <v>0</v>
      </c>
      <c r="S32" s="137">
        <f>precedent!R32+'LUNA DE RAPORTARE'!S32</f>
        <v>0</v>
      </c>
      <c r="T32" s="137">
        <f>precedent!S32+'LUNA DE RAPORTARE'!T32</f>
        <v>0</v>
      </c>
      <c r="U32" s="137">
        <f>precedent!T32+'LUNA DE RAPORTARE'!U32</f>
        <v>0</v>
      </c>
      <c r="V32" s="137">
        <f>precedent!U32+'LUNA DE RAPORTARE'!V32</f>
        <v>0</v>
      </c>
      <c r="W32" s="137">
        <f>precedent!V32+'LUNA DE RAPORTARE'!W32</f>
        <v>0</v>
      </c>
      <c r="X32" s="137">
        <f>precedent!W32+'LUNA DE RAPORTARE'!X32</f>
        <v>0</v>
      </c>
      <c r="Y32" s="137">
        <f>precedent!X32+'LUNA DE RAPORTARE'!Y32</f>
        <v>0</v>
      </c>
      <c r="Z32" s="137">
        <f>precedent!Y32+'LUNA DE RAPORTARE'!Z32</f>
        <v>0</v>
      </c>
      <c r="AA32" s="137">
        <f>precedent!Z32+'LUNA DE RAPORTARE'!AA32</f>
        <v>0</v>
      </c>
      <c r="AB32" s="137">
        <f>precedent!AA32+'LUNA DE RAPORTARE'!AB32</f>
        <v>0</v>
      </c>
      <c r="AC32" s="137">
        <f>precedent!AB32+'LUNA DE RAPORTARE'!AC32</f>
        <v>0</v>
      </c>
      <c r="AD32" s="137">
        <f>precedent!AC32+'LUNA DE RAPORTARE'!AD32</f>
        <v>0</v>
      </c>
      <c r="AE32" s="137">
        <f>precedent!AD32+'LUNA DE RAPORTARE'!AE32</f>
        <v>0</v>
      </c>
      <c r="AF32" s="137">
        <f>precedent!AE32+'LUNA DE RAPORTARE'!AF32</f>
        <v>0</v>
      </c>
      <c r="AG32" s="137">
        <f>precedent!AF32+'LUNA DE RAPORTARE'!AG32</f>
        <v>0</v>
      </c>
      <c r="AH32" s="137">
        <f>precedent!AG32+'LUNA DE RAPORTARE'!AH32</f>
        <v>0</v>
      </c>
      <c r="AI32" s="137">
        <f>precedent!AH32+'LUNA DE RAPORTARE'!AI32</f>
        <v>0</v>
      </c>
      <c r="AJ32" s="137">
        <f>precedent!AI32+'LUNA DE RAPORTARE'!AJ32</f>
        <v>0</v>
      </c>
      <c r="AK32" s="137">
        <f>precedent!AJ32+'LUNA DE RAPORTARE'!AK32</f>
        <v>0</v>
      </c>
      <c r="AL32" s="137">
        <f>precedent!AK32+'LUNA DE RAPORTARE'!AL32</f>
        <v>0</v>
      </c>
      <c r="AM32" s="113" t="str">
        <f>IF(AE33+AE34=AE32," ","GRESEALA")</f>
        <v xml:space="preserve"> </v>
      </c>
      <c r="AN32" s="113" t="str">
        <f t="shared" ref="AN32:AS32" si="18">IF(AF33+AF34=AF32," ","GRESEALA")</f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 t="shared" si="18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">
      <c r="B33" s="33" t="s">
        <v>84</v>
      </c>
      <c r="C33" s="36" t="s">
        <v>146</v>
      </c>
      <c r="D33" s="141">
        <f>precedent!C33+'LUNA DE RAPORTARE'!D33</f>
        <v>0</v>
      </c>
      <c r="E33" s="141">
        <f>precedent!D33+'LUNA DE RAPORTARE'!E33</f>
        <v>0</v>
      </c>
      <c r="F33" s="141">
        <f>precedent!E33+'LUNA DE RAPORTARE'!F33</f>
        <v>0</v>
      </c>
      <c r="G33" s="139">
        <f>precedent!F33+'LUNA DE RAPORTARE'!G33</f>
        <v>0</v>
      </c>
      <c r="H33" s="139">
        <f>precedent!G33+'LUNA DE RAPORTARE'!H33</f>
        <v>0</v>
      </c>
      <c r="I33" s="139">
        <f>precedent!H33+'LUNA DE RAPORTARE'!I33</f>
        <v>0</v>
      </c>
      <c r="J33" s="139">
        <f>precedent!I33+'LUNA DE RAPORTARE'!J33</f>
        <v>0</v>
      </c>
      <c r="K33" s="141">
        <f>precedent!J33+'LUNA DE RAPORTARE'!K33</f>
        <v>0</v>
      </c>
      <c r="L33" s="141">
        <f>precedent!K33+'LUNA DE RAPORTARE'!L33</f>
        <v>0</v>
      </c>
      <c r="M33" s="141">
        <f>precedent!L33+'LUNA DE RAPORTARE'!M33</f>
        <v>0</v>
      </c>
      <c r="N33" s="141">
        <f>precedent!M33+'LUNA DE RAPORTARE'!N33</f>
        <v>0</v>
      </c>
      <c r="O33" s="141">
        <f>precedent!N33+'LUNA DE RAPORTARE'!O33</f>
        <v>0</v>
      </c>
      <c r="P33" s="141">
        <f>precedent!O33+'LUNA DE RAPORTARE'!P33</f>
        <v>0</v>
      </c>
      <c r="Q33" s="141">
        <f>precedent!P33+'LUNA DE RAPORTARE'!Q33</f>
        <v>0</v>
      </c>
      <c r="R33" s="141">
        <f>precedent!Q33+'LUNA DE RAPORTARE'!R33</f>
        <v>0</v>
      </c>
      <c r="S33" s="141">
        <f>precedent!R33+'LUNA DE RAPORTARE'!S33</f>
        <v>0</v>
      </c>
      <c r="T33" s="141">
        <f>precedent!S33+'LUNA DE RAPORTARE'!T33</f>
        <v>0</v>
      </c>
      <c r="U33" s="141">
        <f>precedent!T33+'LUNA DE RAPORTARE'!U33</f>
        <v>0</v>
      </c>
      <c r="V33" s="141">
        <f>precedent!U33+'LUNA DE RAPORTARE'!V33</f>
        <v>0</v>
      </c>
      <c r="W33" s="141">
        <f>precedent!V33+'LUNA DE RAPORTARE'!W33</f>
        <v>0</v>
      </c>
      <c r="X33" s="141">
        <f>precedent!W33+'LUNA DE RAPORTARE'!X33</f>
        <v>0</v>
      </c>
      <c r="Y33" s="141">
        <f>precedent!X33+'LUNA DE RAPORTARE'!Y33</f>
        <v>0</v>
      </c>
      <c r="Z33" s="141">
        <f>precedent!Y33+'LUNA DE RAPORTARE'!Z33</f>
        <v>0</v>
      </c>
      <c r="AA33" s="141">
        <f>precedent!Z33+'LUNA DE RAPORTARE'!AA33</f>
        <v>0</v>
      </c>
      <c r="AB33" s="141">
        <f>precedent!AA33+'LUNA DE RAPORTARE'!AB33</f>
        <v>0</v>
      </c>
      <c r="AC33" s="141">
        <f>precedent!AB33+'LUNA DE RAPORTARE'!AC33</f>
        <v>0</v>
      </c>
      <c r="AD33" s="141">
        <f>precedent!AC33+'LUNA DE RAPORTARE'!AD33</f>
        <v>0</v>
      </c>
      <c r="AE33" s="141">
        <f>precedent!AD33+'LUNA DE RAPORTARE'!AE33</f>
        <v>0</v>
      </c>
      <c r="AF33" s="141">
        <f>precedent!AE33+'LUNA DE RAPORTARE'!AF33</f>
        <v>0</v>
      </c>
      <c r="AG33" s="141">
        <f>precedent!AF33+'LUNA DE RAPORTARE'!AG33</f>
        <v>0</v>
      </c>
      <c r="AH33" s="141">
        <f>precedent!AG33+'LUNA DE RAPORTARE'!AH33</f>
        <v>0</v>
      </c>
      <c r="AI33" s="141">
        <f>precedent!AH33+'LUNA DE RAPORTARE'!AI33</f>
        <v>0</v>
      </c>
      <c r="AJ33" s="141">
        <f>precedent!AI33+'LUNA DE RAPORTARE'!AJ33</f>
        <v>0</v>
      </c>
      <c r="AK33" s="141">
        <f>precedent!AJ33+'LUNA DE RAPORTARE'!AK33</f>
        <v>0</v>
      </c>
      <c r="AL33" s="141">
        <f>precedent!AK33+'LUNA DE RAPORTARE'!AL33</f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19">IF(F39+F40=F38," ","GRESEALA")</f>
        <v xml:space="preserve"> </v>
      </c>
      <c r="AU33" s="113" t="str">
        <f t="shared" si="19"/>
        <v xml:space="preserve"> </v>
      </c>
      <c r="AV33" s="113" t="str">
        <f>IF(H39+H40=H38," ","GRESEALA")</f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  <c r="BC33" s="113" t="str">
        <f t="shared" si="19"/>
        <v xml:space="preserve"> </v>
      </c>
    </row>
    <row r="34" spans="2:215" ht="45" customHeight="1" x14ac:dyDescent="0.3">
      <c r="B34" s="33" t="s">
        <v>85</v>
      </c>
      <c r="C34" s="36" t="s">
        <v>147</v>
      </c>
      <c r="D34" s="141">
        <f>precedent!C34+'LUNA DE RAPORTARE'!D34</f>
        <v>0</v>
      </c>
      <c r="E34" s="141">
        <f>precedent!D34+'LUNA DE RAPORTARE'!E34</f>
        <v>0</v>
      </c>
      <c r="F34" s="141">
        <f>precedent!E34+'LUNA DE RAPORTARE'!F34</f>
        <v>0</v>
      </c>
      <c r="G34" s="139">
        <f>precedent!F34+'LUNA DE RAPORTARE'!G34</f>
        <v>0</v>
      </c>
      <c r="H34" s="139">
        <f>precedent!G34+'LUNA DE RAPORTARE'!H34</f>
        <v>0</v>
      </c>
      <c r="I34" s="139">
        <f>precedent!H34+'LUNA DE RAPORTARE'!I34</f>
        <v>0</v>
      </c>
      <c r="J34" s="139">
        <f>precedent!I34+'LUNA DE RAPORTARE'!J34</f>
        <v>0</v>
      </c>
      <c r="K34" s="141">
        <f>precedent!J34+'LUNA DE RAPORTARE'!K34</f>
        <v>0</v>
      </c>
      <c r="L34" s="141">
        <f>precedent!K34+'LUNA DE RAPORTARE'!L34</f>
        <v>0</v>
      </c>
      <c r="M34" s="141">
        <f>precedent!L34+'LUNA DE RAPORTARE'!M34</f>
        <v>0</v>
      </c>
      <c r="N34" s="141">
        <f>precedent!M34+'LUNA DE RAPORTARE'!N34</f>
        <v>0</v>
      </c>
      <c r="O34" s="141">
        <f>precedent!N34+'LUNA DE RAPORTARE'!O34</f>
        <v>0</v>
      </c>
      <c r="P34" s="141">
        <f>precedent!O34+'LUNA DE RAPORTARE'!P34</f>
        <v>0</v>
      </c>
      <c r="Q34" s="141">
        <f>precedent!P34+'LUNA DE RAPORTARE'!Q34</f>
        <v>0</v>
      </c>
      <c r="R34" s="141">
        <f>precedent!Q34+'LUNA DE RAPORTARE'!R34</f>
        <v>0</v>
      </c>
      <c r="S34" s="141">
        <f>precedent!R34+'LUNA DE RAPORTARE'!S34</f>
        <v>0</v>
      </c>
      <c r="T34" s="141">
        <f>precedent!S34+'LUNA DE RAPORTARE'!T34</f>
        <v>0</v>
      </c>
      <c r="U34" s="141">
        <f>precedent!T34+'LUNA DE RAPORTARE'!U34</f>
        <v>0</v>
      </c>
      <c r="V34" s="141">
        <f>precedent!U34+'LUNA DE RAPORTARE'!V34</f>
        <v>0</v>
      </c>
      <c r="W34" s="141">
        <f>precedent!V34+'LUNA DE RAPORTARE'!W34</f>
        <v>0</v>
      </c>
      <c r="X34" s="141">
        <f>precedent!W34+'LUNA DE RAPORTARE'!X34</f>
        <v>0</v>
      </c>
      <c r="Y34" s="141">
        <f>precedent!X34+'LUNA DE RAPORTARE'!Y34</f>
        <v>0</v>
      </c>
      <c r="Z34" s="141">
        <f>precedent!Y34+'LUNA DE RAPORTARE'!Z34</f>
        <v>0</v>
      </c>
      <c r="AA34" s="141">
        <f>precedent!Z34+'LUNA DE RAPORTARE'!AA34</f>
        <v>0</v>
      </c>
      <c r="AB34" s="141">
        <f>precedent!AA34+'LUNA DE RAPORTARE'!AB34</f>
        <v>0</v>
      </c>
      <c r="AC34" s="141">
        <f>precedent!AB34+'LUNA DE RAPORTARE'!AC34</f>
        <v>0</v>
      </c>
      <c r="AD34" s="141">
        <f>precedent!AC34+'LUNA DE RAPORTARE'!AD34</f>
        <v>0</v>
      </c>
      <c r="AE34" s="141">
        <f>precedent!AD34+'LUNA DE RAPORTARE'!AE34</f>
        <v>0</v>
      </c>
      <c r="AF34" s="141">
        <f>precedent!AE34+'LUNA DE RAPORTARE'!AF34</f>
        <v>0</v>
      </c>
      <c r="AG34" s="141">
        <f>precedent!AF34+'LUNA DE RAPORTARE'!AG34</f>
        <v>0</v>
      </c>
      <c r="AH34" s="141">
        <f>precedent!AG34+'LUNA DE RAPORTARE'!AH34</f>
        <v>0</v>
      </c>
      <c r="AI34" s="141">
        <f>precedent!AH34+'LUNA DE RAPORTARE'!AI34</f>
        <v>0</v>
      </c>
      <c r="AJ34" s="141">
        <f>precedent!AI34+'LUNA DE RAPORTARE'!AJ34</f>
        <v>0</v>
      </c>
      <c r="AK34" s="141">
        <f>precedent!AJ34+'LUNA DE RAPORTARE'!AK34</f>
        <v>0</v>
      </c>
      <c r="AL34" s="141">
        <f>precedent!AK34+'LUNA DE RAPORTARE'!AL34</f>
        <v>0</v>
      </c>
      <c r="AM34" s="113" t="str">
        <f>IF(P39+P40=P38," ","GRESEALA")</f>
        <v xml:space="preserve"> </v>
      </c>
      <c r="AN34" s="113" t="str">
        <f t="shared" ref="AN34:BC34" si="20">IF(Q39+Q40=Q38," ","GRESEALA")</f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  <c r="BC34" s="113" t="str">
        <f t="shared" si="20"/>
        <v xml:space="preserve"> </v>
      </c>
    </row>
    <row r="35" spans="2:215" ht="32.25" customHeight="1" x14ac:dyDescent="0.3">
      <c r="B35" s="33" t="s">
        <v>86</v>
      </c>
      <c r="C35" s="36" t="s">
        <v>87</v>
      </c>
      <c r="D35" s="141">
        <f>precedent!C35+'LUNA DE RAPORTARE'!D35</f>
        <v>10552</v>
      </c>
      <c r="E35" s="141">
        <f>precedent!D35+'LUNA DE RAPORTARE'!E35</f>
        <v>7036</v>
      </c>
      <c r="F35" s="141">
        <f>precedent!E35+'LUNA DE RAPORTARE'!F35</f>
        <v>3516</v>
      </c>
      <c r="G35" s="141">
        <f>precedent!F35+'LUNA DE RAPORTARE'!G35</f>
        <v>985</v>
      </c>
      <c r="H35" s="141">
        <f>precedent!G35+'LUNA DE RAPORTARE'!H35</f>
        <v>58</v>
      </c>
      <c r="I35" s="141">
        <f>precedent!H35+'LUNA DE RAPORTARE'!I35</f>
        <v>3457</v>
      </c>
      <c r="J35" s="141">
        <f>precedent!I35+'LUNA DE RAPORTARE'!J35</f>
        <v>4064</v>
      </c>
      <c r="K35" s="141">
        <f>precedent!J35+'LUNA DE RAPORTARE'!K35</f>
        <v>2046</v>
      </c>
      <c r="L35" s="141">
        <f>precedent!K35+'LUNA DE RAPORTARE'!L35</f>
        <v>349</v>
      </c>
      <c r="M35" s="141">
        <f>precedent!L35+'LUNA DE RAPORTARE'!M35</f>
        <v>4974</v>
      </c>
      <c r="N35" s="141">
        <f>precedent!M35+'LUNA DE RAPORTARE'!N35</f>
        <v>5578</v>
      </c>
      <c r="O35" s="141">
        <f>precedent!N35+'LUNA DE RAPORTARE'!O35</f>
        <v>121</v>
      </c>
      <c r="P35" s="141">
        <f>precedent!O35+'LUNA DE RAPORTARE'!P35</f>
        <v>3414</v>
      </c>
      <c r="Q35" s="141">
        <f>precedent!P35+'LUNA DE RAPORTARE'!Q35</f>
        <v>3112</v>
      </c>
      <c r="R35" s="141">
        <f>precedent!Q35+'LUNA DE RAPORTARE'!R35</f>
        <v>3219</v>
      </c>
      <c r="S35" s="141">
        <f>precedent!R35+'LUNA DE RAPORTARE'!S35</f>
        <v>267</v>
      </c>
      <c r="T35" s="141">
        <f>precedent!S35+'LUNA DE RAPORTARE'!T35</f>
        <v>419</v>
      </c>
      <c r="U35" s="141">
        <f>precedent!T35+'LUNA DE RAPORTARE'!U35</f>
        <v>7150</v>
      </c>
      <c r="V35" s="141">
        <f>precedent!U35+'LUNA DE RAPORTARE'!V35</f>
        <v>3402</v>
      </c>
      <c r="W35" s="141">
        <f>precedent!V35+'LUNA DE RAPORTARE'!W35</f>
        <v>0</v>
      </c>
      <c r="X35" s="141">
        <f>precedent!W35+'LUNA DE RAPORTARE'!X35</f>
        <v>6</v>
      </c>
      <c r="Y35" s="141">
        <f>precedent!X35+'LUNA DE RAPORTARE'!Y35</f>
        <v>2</v>
      </c>
      <c r="Z35" s="141">
        <f>precedent!Y35+'LUNA DE RAPORTARE'!Z35</f>
        <v>15</v>
      </c>
      <c r="AA35" s="141">
        <f>precedent!Z35+'LUNA DE RAPORTARE'!AA35</f>
        <v>12</v>
      </c>
      <c r="AB35" s="141">
        <f>precedent!AA35+'LUNA DE RAPORTARE'!AB35</f>
        <v>0</v>
      </c>
      <c r="AC35" s="141">
        <f>precedent!AB35+'LUNA DE RAPORTARE'!AC35</f>
        <v>60</v>
      </c>
      <c r="AD35" s="141">
        <f>precedent!AC35+'LUNA DE RAPORTARE'!AD35</f>
        <v>0</v>
      </c>
      <c r="AE35" s="141">
        <f>precedent!AD35+'LUNA DE RAPORTARE'!AE35</f>
        <v>0</v>
      </c>
      <c r="AF35" s="141">
        <f>precedent!AE35+'LUNA DE RAPORTARE'!AF35</f>
        <v>0</v>
      </c>
      <c r="AG35" s="141">
        <f>precedent!AF35+'LUNA DE RAPORTARE'!AG35</f>
        <v>1</v>
      </c>
      <c r="AH35" s="141">
        <f>precedent!AG35+'LUNA DE RAPORTARE'!AH35</f>
        <v>0</v>
      </c>
      <c r="AI35" s="141">
        <f>precedent!AH35+'LUNA DE RAPORTARE'!AI35</f>
        <v>0</v>
      </c>
      <c r="AJ35" s="141">
        <f>precedent!AI35+'LUNA DE RAPORTARE'!AJ35</f>
        <v>0</v>
      </c>
      <c r="AK35" s="141">
        <f>precedent!AJ35+'LUNA DE RAPORTARE'!AK35</f>
        <v>10482</v>
      </c>
      <c r="AL35" s="141">
        <f>precedent!AK35+'LUNA DE RAPORTARE'!AL35</f>
        <v>21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">
      <c r="B36" s="28" t="s">
        <v>88</v>
      </c>
      <c r="C36" s="29" t="s">
        <v>95</v>
      </c>
      <c r="D36" s="146">
        <f>precedent!C36+'LUNA DE RAPORTARE'!D36</f>
        <v>13630</v>
      </c>
      <c r="E36" s="146">
        <f>precedent!D36+'LUNA DE RAPORTARE'!E36</f>
        <v>8706</v>
      </c>
      <c r="F36" s="146">
        <f>precedent!E36+'LUNA DE RAPORTARE'!F36</f>
        <v>4924</v>
      </c>
      <c r="G36" s="146">
        <f>precedent!F36+'LUNA DE RAPORTARE'!G36</f>
        <v>2274</v>
      </c>
      <c r="H36" s="146">
        <f>precedent!G36+'LUNA DE RAPORTARE'!H36</f>
        <v>65</v>
      </c>
      <c r="I36" s="146">
        <f>precedent!H36+'LUNA DE RAPORTARE'!I36</f>
        <v>4029</v>
      </c>
      <c r="J36" s="146">
        <f>precedent!I36+'LUNA DE RAPORTARE'!J36</f>
        <v>4243</v>
      </c>
      <c r="K36" s="146">
        <f>precedent!J36+'LUNA DE RAPORTARE'!K36</f>
        <v>3084</v>
      </c>
      <c r="L36" s="146">
        <f>precedent!K36+'LUNA DE RAPORTARE'!L36</f>
        <v>512</v>
      </c>
      <c r="M36" s="146">
        <f>precedent!L36+'LUNA DE RAPORTARE'!M36</f>
        <v>6403</v>
      </c>
      <c r="N36" s="146">
        <f>precedent!M36+'LUNA DE RAPORTARE'!N36</f>
        <v>7227</v>
      </c>
      <c r="O36" s="146">
        <f>precedent!N36+'LUNA DE RAPORTARE'!O36</f>
        <v>213</v>
      </c>
      <c r="P36" s="146">
        <f>precedent!O36+'LUNA DE RAPORTARE'!P36</f>
        <v>4561</v>
      </c>
      <c r="Q36" s="146">
        <f>precedent!P36+'LUNA DE RAPORTARE'!Q36</f>
        <v>3369</v>
      </c>
      <c r="R36" s="146">
        <f>precedent!Q36+'LUNA DE RAPORTARE'!R36</f>
        <v>3727</v>
      </c>
      <c r="S36" s="146">
        <f>precedent!R36+'LUNA DE RAPORTARE'!S36</f>
        <v>515</v>
      </c>
      <c r="T36" s="146">
        <f>precedent!S36+'LUNA DE RAPORTARE'!T36</f>
        <v>1245</v>
      </c>
      <c r="U36" s="146">
        <f>precedent!T36+'LUNA DE RAPORTARE'!U36</f>
        <v>8531</v>
      </c>
      <c r="V36" s="146">
        <f>precedent!U36+'LUNA DE RAPORTARE'!V36</f>
        <v>5099</v>
      </c>
      <c r="W36" s="146">
        <f>precedent!V36+'LUNA DE RAPORTARE'!W36</f>
        <v>0</v>
      </c>
      <c r="X36" s="146">
        <f>precedent!W36+'LUNA DE RAPORTARE'!X36</f>
        <v>41</v>
      </c>
      <c r="Y36" s="146">
        <f>precedent!X36+'LUNA DE RAPORTARE'!Y36</f>
        <v>23</v>
      </c>
      <c r="Z36" s="146">
        <f>precedent!Y36+'LUNA DE RAPORTARE'!Z36</f>
        <v>94</v>
      </c>
      <c r="AA36" s="146">
        <f>precedent!Z36+'LUNA DE RAPORTARE'!AA36</f>
        <v>47</v>
      </c>
      <c r="AB36" s="146">
        <f>precedent!AA36+'LUNA DE RAPORTARE'!AB36</f>
        <v>2</v>
      </c>
      <c r="AC36" s="146">
        <f>precedent!AB36+'LUNA DE RAPORTARE'!AC36</f>
        <v>169</v>
      </c>
      <c r="AD36" s="146">
        <f>precedent!AC36+'LUNA DE RAPORTARE'!AD36</f>
        <v>1</v>
      </c>
      <c r="AE36" s="146">
        <f>precedent!AD36+'LUNA DE RAPORTARE'!AE36</f>
        <v>0</v>
      </c>
      <c r="AF36" s="146">
        <f>precedent!AE36+'LUNA DE RAPORTARE'!AF36</f>
        <v>0</v>
      </c>
      <c r="AG36" s="146">
        <f>precedent!AF36+'LUNA DE RAPORTARE'!AG36</f>
        <v>0</v>
      </c>
      <c r="AH36" s="146">
        <f>precedent!AG36+'LUNA DE RAPORTARE'!AH36</f>
        <v>0</v>
      </c>
      <c r="AI36" s="146">
        <f>precedent!AH36+'LUNA DE RAPORTARE'!AI36</f>
        <v>0</v>
      </c>
      <c r="AJ36" s="146">
        <f>precedent!AI36+'LUNA DE RAPORTARE'!AJ36</f>
        <v>0</v>
      </c>
      <c r="AK36" s="146">
        <f>precedent!AJ36+'LUNA DE RAPORTARE'!AK36</f>
        <v>13376</v>
      </c>
      <c r="AL36" s="146">
        <f>precedent!AK36+'LUNA DE RAPORTARE'!AL36</f>
        <v>120</v>
      </c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">
      <c r="B37" s="15">
        <v>2</v>
      </c>
      <c r="C37" s="90" t="s">
        <v>104</v>
      </c>
      <c r="D37" s="148">
        <f>precedent!C37+'LUNA DE RAPORTARE'!D37</f>
        <v>580</v>
      </c>
      <c r="E37" s="141">
        <f>precedent!D37+'LUNA DE RAPORTARE'!E37</f>
        <v>393</v>
      </c>
      <c r="F37" s="141">
        <f>precedent!E37+'LUNA DE RAPORTARE'!F37</f>
        <v>187</v>
      </c>
      <c r="G37" s="141">
        <f>precedent!F37+'LUNA DE RAPORTARE'!G37</f>
        <v>49</v>
      </c>
      <c r="H37" s="141">
        <f>precedent!G37+'LUNA DE RAPORTARE'!H37</f>
        <v>0</v>
      </c>
      <c r="I37" s="141">
        <f>precedent!H37+'LUNA DE RAPORTARE'!I37</f>
        <v>272</v>
      </c>
      <c r="J37" s="141">
        <f>precedent!I37+'LUNA DE RAPORTARE'!J37</f>
        <v>231</v>
      </c>
      <c r="K37" s="141">
        <f>precedent!J37+'LUNA DE RAPORTARE'!K37</f>
        <v>28</v>
      </c>
      <c r="L37" s="141">
        <f>precedent!K37+'LUNA DE RAPORTARE'!L37</f>
        <v>0</v>
      </c>
      <c r="M37" s="141">
        <f>precedent!L37+'LUNA DE RAPORTARE'!M37</f>
        <v>340</v>
      </c>
      <c r="N37" s="141">
        <f>precedent!M37+'LUNA DE RAPORTARE'!N37</f>
        <v>240</v>
      </c>
      <c r="O37" s="141">
        <f>precedent!N37+'LUNA DE RAPORTARE'!O37</f>
        <v>0</v>
      </c>
      <c r="P37" s="141">
        <f>precedent!O37+'LUNA DE RAPORTARE'!P37</f>
        <v>10</v>
      </c>
      <c r="Q37" s="141">
        <f>precedent!P37+'LUNA DE RAPORTARE'!Q37</f>
        <v>150</v>
      </c>
      <c r="R37" s="141">
        <f>precedent!Q37+'LUNA DE RAPORTARE'!R37</f>
        <v>370</v>
      </c>
      <c r="S37" s="141">
        <f>precedent!R37+'LUNA DE RAPORTARE'!S37</f>
        <v>22</v>
      </c>
      <c r="T37" s="141">
        <f>precedent!S37+'LUNA DE RAPORTARE'!T37</f>
        <v>28</v>
      </c>
      <c r="U37" s="141">
        <f>precedent!T37+'LUNA DE RAPORTARE'!U37</f>
        <v>342</v>
      </c>
      <c r="V37" s="141">
        <f>precedent!U37+'LUNA DE RAPORTARE'!V37</f>
        <v>238</v>
      </c>
      <c r="W37" s="139">
        <f>precedent!V37+'LUNA DE RAPORTARE'!W37</f>
        <v>0</v>
      </c>
      <c r="X37" s="141">
        <f>precedent!W37+'LUNA DE RAPORTARE'!X37</f>
        <v>0</v>
      </c>
      <c r="Y37" s="141">
        <f>precedent!X37+'LUNA DE RAPORTARE'!Y37</f>
        <v>0</v>
      </c>
      <c r="Z37" s="141">
        <f>precedent!Y37+'LUNA DE RAPORTARE'!Z37</f>
        <v>0</v>
      </c>
      <c r="AA37" s="141">
        <f>precedent!Z37+'LUNA DE RAPORTARE'!AA37</f>
        <v>0</v>
      </c>
      <c r="AB37" s="141">
        <f>precedent!AA37+'LUNA DE RAPORTARE'!AB37</f>
        <v>0</v>
      </c>
      <c r="AC37" s="141">
        <f>precedent!AB37+'LUNA DE RAPORTARE'!AC37</f>
        <v>0</v>
      </c>
      <c r="AD37" s="141">
        <f>precedent!AC37+'LUNA DE RAPORTARE'!AD37</f>
        <v>0</v>
      </c>
      <c r="AE37" s="141">
        <f>precedent!AD37+'LUNA DE RAPORTARE'!AE37</f>
        <v>0</v>
      </c>
      <c r="AF37" s="141">
        <f>precedent!AE37+'LUNA DE RAPORTARE'!AF37</f>
        <v>0</v>
      </c>
      <c r="AG37" s="141">
        <f>precedent!AF37+'LUNA DE RAPORTARE'!AG37</f>
        <v>0</v>
      </c>
      <c r="AH37" s="141">
        <f>precedent!AG37+'LUNA DE RAPORTARE'!AH37</f>
        <v>0</v>
      </c>
      <c r="AI37" s="141">
        <f>precedent!AH37+'LUNA DE RAPORTARE'!AI37</f>
        <v>0</v>
      </c>
      <c r="AJ37" s="141">
        <f>precedent!AI37+'LUNA DE RAPORTARE'!AJ37</f>
        <v>0</v>
      </c>
      <c r="AK37" s="141">
        <f>precedent!AJ37+'LUNA DE RAPORTARE'!AK37</f>
        <v>580</v>
      </c>
      <c r="AL37" s="141">
        <f>precedent!AK37+'LUNA DE RAPORTARE'!AL37</f>
        <v>0</v>
      </c>
      <c r="AM37" s="113" t="str">
        <f>IF(J43+J44=J42," ","GRESEALA")</f>
        <v xml:space="preserve"> </v>
      </c>
      <c r="AN37" s="113" t="str">
        <f t="shared" ref="AN37:BC37" si="21">IF(K43+K44=K42," ","GRESEALA")</f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C37" s="113" t="str">
        <f t="shared" si="21"/>
        <v xml:space="preserve"> </v>
      </c>
      <c r="BD37" s="8"/>
    </row>
    <row r="38" spans="2:215" s="49" customFormat="1" ht="62.25" customHeight="1" x14ac:dyDescent="0.3">
      <c r="B38" s="12">
        <v>3</v>
      </c>
      <c r="C38" s="91" t="s">
        <v>105</v>
      </c>
      <c r="D38" s="147">
        <f>precedent!C38+'LUNA DE RAPORTARE'!D38</f>
        <v>696</v>
      </c>
      <c r="E38" s="147">
        <f>precedent!D38+'LUNA DE RAPORTARE'!E38</f>
        <v>482</v>
      </c>
      <c r="F38" s="147">
        <f>precedent!E38+'LUNA DE RAPORTARE'!F38</f>
        <v>214</v>
      </c>
      <c r="G38" s="147">
        <f>precedent!F38+'LUNA DE RAPORTARE'!G38</f>
        <v>21</v>
      </c>
      <c r="H38" s="147">
        <f>precedent!G38+'LUNA DE RAPORTARE'!H38</f>
        <v>0</v>
      </c>
      <c r="I38" s="147">
        <f>precedent!H38+'LUNA DE RAPORTARE'!I38</f>
        <v>154</v>
      </c>
      <c r="J38" s="147">
        <f>precedent!I38+'LUNA DE RAPORTARE'!J38</f>
        <v>268</v>
      </c>
      <c r="K38" s="147">
        <f>precedent!J38+'LUNA DE RAPORTARE'!K38</f>
        <v>253</v>
      </c>
      <c r="L38" s="147">
        <f>precedent!K38+'LUNA DE RAPORTARE'!L38</f>
        <v>76</v>
      </c>
      <c r="M38" s="147">
        <f>precedent!L38+'LUNA DE RAPORTARE'!M38</f>
        <v>324</v>
      </c>
      <c r="N38" s="147">
        <f>precedent!M38+'LUNA DE RAPORTARE'!N38</f>
        <v>372</v>
      </c>
      <c r="O38" s="147">
        <f>precedent!N38+'LUNA DE RAPORTARE'!O38</f>
        <v>0</v>
      </c>
      <c r="P38" s="147">
        <f>precedent!O38+'LUNA DE RAPORTARE'!P38</f>
        <v>170</v>
      </c>
      <c r="Q38" s="147">
        <f>precedent!P38+'LUNA DE RAPORTARE'!Q38</f>
        <v>275</v>
      </c>
      <c r="R38" s="147">
        <f>precedent!Q38+'LUNA DE RAPORTARE'!R38</f>
        <v>187</v>
      </c>
      <c r="S38" s="147">
        <f>precedent!R38+'LUNA DE RAPORTARE'!S38</f>
        <v>34</v>
      </c>
      <c r="T38" s="147">
        <f>precedent!S38+'LUNA DE RAPORTARE'!T38</f>
        <v>30</v>
      </c>
      <c r="U38" s="147">
        <f>precedent!T38+'LUNA DE RAPORTARE'!U38</f>
        <v>0</v>
      </c>
      <c r="V38" s="147">
        <f>precedent!U38+'LUNA DE RAPORTARE'!V38</f>
        <v>696</v>
      </c>
      <c r="W38" s="149">
        <f>precedent!V38+'LUNA DE RAPORTARE'!W38</f>
        <v>0</v>
      </c>
      <c r="X38" s="147">
        <f>precedent!W38+'LUNA DE RAPORTARE'!X38</f>
        <v>0</v>
      </c>
      <c r="Y38" s="147">
        <f>precedent!X38+'LUNA DE RAPORTARE'!Y38</f>
        <v>0</v>
      </c>
      <c r="Z38" s="147">
        <f>precedent!Y38+'LUNA DE RAPORTARE'!Z38</f>
        <v>0</v>
      </c>
      <c r="AA38" s="147">
        <f>precedent!Z38+'LUNA DE RAPORTARE'!AA38</f>
        <v>0</v>
      </c>
      <c r="AB38" s="147">
        <f>precedent!AA38+'LUNA DE RAPORTARE'!AB38</f>
        <v>0</v>
      </c>
      <c r="AC38" s="147">
        <f>precedent!AB38+'LUNA DE RAPORTARE'!AC38</f>
        <v>0</v>
      </c>
      <c r="AD38" s="147">
        <f>precedent!AC38+'LUNA DE RAPORTARE'!AD38</f>
        <v>0</v>
      </c>
      <c r="AE38" s="147">
        <f>precedent!AD38+'LUNA DE RAPORTARE'!AE38</f>
        <v>0</v>
      </c>
      <c r="AF38" s="147">
        <f>precedent!AE38+'LUNA DE RAPORTARE'!AF38</f>
        <v>0</v>
      </c>
      <c r="AG38" s="147">
        <f>precedent!AF38+'LUNA DE RAPORTARE'!AG38</f>
        <v>0</v>
      </c>
      <c r="AH38" s="147">
        <f>precedent!AG38+'LUNA DE RAPORTARE'!AH38</f>
        <v>0</v>
      </c>
      <c r="AI38" s="147">
        <f>precedent!AH38+'LUNA DE RAPORTARE'!AI38</f>
        <v>0</v>
      </c>
      <c r="AJ38" s="147">
        <f>precedent!AI38+'LUNA DE RAPORTARE'!AJ38</f>
        <v>0</v>
      </c>
      <c r="AK38" s="147">
        <f>precedent!AJ38+'LUNA DE RAPORTARE'!AK38</f>
        <v>696</v>
      </c>
      <c r="AL38" s="147">
        <f>precedent!AK38+'LUNA DE RAPORTARE'!AL38</f>
        <v>0</v>
      </c>
      <c r="AM38" s="113" t="str">
        <f>IF(K43+K44=K42," ","GRESEALA")</f>
        <v xml:space="preserve"> </v>
      </c>
      <c r="AN38" s="113" t="str">
        <f t="shared" ref="AN38:BC38" si="22">IF(L43+L44=L42," ","GRESEALA")</f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C38" s="113" t="str">
        <f t="shared" si="22"/>
        <v xml:space="preserve"> </v>
      </c>
      <c r="BD38" s="8"/>
    </row>
    <row r="39" spans="2:215" ht="77.25" customHeight="1" x14ac:dyDescent="0.3">
      <c r="B39" s="125" t="s">
        <v>106</v>
      </c>
      <c r="C39" s="130" t="s">
        <v>107</v>
      </c>
      <c r="D39" s="142">
        <f>precedent!C39+'LUNA DE RAPORTARE'!D39</f>
        <v>0</v>
      </c>
      <c r="E39" s="142">
        <f>precedent!D39+'LUNA DE RAPORTARE'!E39</f>
        <v>0</v>
      </c>
      <c r="F39" s="142">
        <f>precedent!E39+'LUNA DE RAPORTARE'!F39</f>
        <v>0</v>
      </c>
      <c r="G39" s="142">
        <f>precedent!F39+'LUNA DE RAPORTARE'!G39</f>
        <v>0</v>
      </c>
      <c r="H39" s="142">
        <f>precedent!G39+'LUNA DE RAPORTARE'!H39</f>
        <v>0</v>
      </c>
      <c r="I39" s="142">
        <f>precedent!H39+'LUNA DE RAPORTARE'!I39</f>
        <v>0</v>
      </c>
      <c r="J39" s="142">
        <f>precedent!I39+'LUNA DE RAPORTARE'!J39</f>
        <v>0</v>
      </c>
      <c r="K39" s="142">
        <f>precedent!J39+'LUNA DE RAPORTARE'!K39</f>
        <v>0</v>
      </c>
      <c r="L39" s="142">
        <f>precedent!K39+'LUNA DE RAPORTARE'!L39</f>
        <v>0</v>
      </c>
      <c r="M39" s="142">
        <f>precedent!L39+'LUNA DE RAPORTARE'!M39</f>
        <v>0</v>
      </c>
      <c r="N39" s="142">
        <f>precedent!M39+'LUNA DE RAPORTARE'!N39</f>
        <v>0</v>
      </c>
      <c r="O39" s="142">
        <f>precedent!N39+'LUNA DE RAPORTARE'!O39</f>
        <v>0</v>
      </c>
      <c r="P39" s="142">
        <f>precedent!O39+'LUNA DE RAPORTARE'!P39</f>
        <v>0</v>
      </c>
      <c r="Q39" s="142">
        <f>precedent!P39+'LUNA DE RAPORTARE'!Q39</f>
        <v>0</v>
      </c>
      <c r="R39" s="142">
        <f>precedent!Q39+'LUNA DE RAPORTARE'!R39</f>
        <v>0</v>
      </c>
      <c r="S39" s="142">
        <f>precedent!R39+'LUNA DE RAPORTARE'!S39</f>
        <v>0</v>
      </c>
      <c r="T39" s="142">
        <f>precedent!S39+'LUNA DE RAPORTARE'!T39</f>
        <v>0</v>
      </c>
      <c r="U39" s="142">
        <f>precedent!T39+'LUNA DE RAPORTARE'!U39</f>
        <v>0</v>
      </c>
      <c r="V39" s="142">
        <f>precedent!U39+'LUNA DE RAPORTARE'!V39</f>
        <v>0</v>
      </c>
      <c r="W39" s="142">
        <f>precedent!V39+'LUNA DE RAPORTARE'!W39</f>
        <v>0</v>
      </c>
      <c r="X39" s="142">
        <f>precedent!W39+'LUNA DE RAPORTARE'!X39</f>
        <v>0</v>
      </c>
      <c r="Y39" s="142">
        <f>precedent!X39+'LUNA DE RAPORTARE'!Y39</f>
        <v>0</v>
      </c>
      <c r="Z39" s="142">
        <f>precedent!Y39+'LUNA DE RAPORTARE'!Z39</f>
        <v>0</v>
      </c>
      <c r="AA39" s="142">
        <f>precedent!Z39+'LUNA DE RAPORTARE'!AA39</f>
        <v>0</v>
      </c>
      <c r="AB39" s="142">
        <f>precedent!AA39+'LUNA DE RAPORTARE'!AB39</f>
        <v>0</v>
      </c>
      <c r="AC39" s="142">
        <f>precedent!AB39+'LUNA DE RAPORTARE'!AC39</f>
        <v>0</v>
      </c>
      <c r="AD39" s="142">
        <f>precedent!AC39+'LUNA DE RAPORTARE'!AD39</f>
        <v>0</v>
      </c>
      <c r="AE39" s="142">
        <f>precedent!AD39+'LUNA DE RAPORTARE'!AE39</f>
        <v>0</v>
      </c>
      <c r="AF39" s="142">
        <f>precedent!AE39+'LUNA DE RAPORTARE'!AF39</f>
        <v>0</v>
      </c>
      <c r="AG39" s="142">
        <f>precedent!AF39+'LUNA DE RAPORTARE'!AG39</f>
        <v>0</v>
      </c>
      <c r="AH39" s="142">
        <f>precedent!AG39+'LUNA DE RAPORTARE'!AH39</f>
        <v>0</v>
      </c>
      <c r="AI39" s="142">
        <f>precedent!AH39+'LUNA DE RAPORTARE'!AI39</f>
        <v>0</v>
      </c>
      <c r="AJ39" s="142">
        <f>precedent!AI39+'LUNA DE RAPORTARE'!AJ39</f>
        <v>0</v>
      </c>
      <c r="AK39" s="142">
        <f>precedent!AJ39+'LUNA DE RAPORTARE'!AK39</f>
        <v>0</v>
      </c>
      <c r="AL39" s="142">
        <f>precedent!AK39+'LUNA DE RAPORTARE'!AL39</f>
        <v>0</v>
      </c>
      <c r="AM39" s="113" t="str">
        <f>IF(AB43+AB44=AB42," ","GRESEALA")</f>
        <v xml:space="preserve"> </v>
      </c>
      <c r="AN39" s="113" t="str">
        <f t="shared" ref="AN39:AV39" si="23">IF(AC43+AC44=AC42," ","GRESEALA")</f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 t="shared" si="23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">
      <c r="B40" s="15" t="s">
        <v>108</v>
      </c>
      <c r="C40" s="92" t="s">
        <v>109</v>
      </c>
      <c r="D40" s="141">
        <f>precedent!C40+'LUNA DE RAPORTARE'!D40</f>
        <v>696</v>
      </c>
      <c r="E40" s="141">
        <f>precedent!D40+'LUNA DE RAPORTARE'!E40</f>
        <v>482</v>
      </c>
      <c r="F40" s="141">
        <f>precedent!E40+'LUNA DE RAPORTARE'!F40</f>
        <v>214</v>
      </c>
      <c r="G40" s="141">
        <f>precedent!F40+'LUNA DE RAPORTARE'!G40</f>
        <v>21</v>
      </c>
      <c r="H40" s="141">
        <f>precedent!G40+'LUNA DE RAPORTARE'!H40</f>
        <v>0</v>
      </c>
      <c r="I40" s="141">
        <f>precedent!H40+'LUNA DE RAPORTARE'!I40</f>
        <v>154</v>
      </c>
      <c r="J40" s="141">
        <f>precedent!I40+'LUNA DE RAPORTARE'!J40</f>
        <v>268</v>
      </c>
      <c r="K40" s="141">
        <f>precedent!J40+'LUNA DE RAPORTARE'!K40</f>
        <v>253</v>
      </c>
      <c r="L40" s="141">
        <f>precedent!K40+'LUNA DE RAPORTARE'!L40</f>
        <v>76</v>
      </c>
      <c r="M40" s="141">
        <f>precedent!L40+'LUNA DE RAPORTARE'!M40</f>
        <v>324</v>
      </c>
      <c r="N40" s="141">
        <f>precedent!M40+'LUNA DE RAPORTARE'!N40</f>
        <v>372</v>
      </c>
      <c r="O40" s="141">
        <f>precedent!N40+'LUNA DE RAPORTARE'!O40</f>
        <v>0</v>
      </c>
      <c r="P40" s="141">
        <f>precedent!O40+'LUNA DE RAPORTARE'!P40</f>
        <v>170</v>
      </c>
      <c r="Q40" s="141">
        <f>precedent!P40+'LUNA DE RAPORTARE'!Q40</f>
        <v>275</v>
      </c>
      <c r="R40" s="141">
        <f>precedent!Q40+'LUNA DE RAPORTARE'!R40</f>
        <v>187</v>
      </c>
      <c r="S40" s="141">
        <f>precedent!R40+'LUNA DE RAPORTARE'!S40</f>
        <v>34</v>
      </c>
      <c r="T40" s="141">
        <f>precedent!S40+'LUNA DE RAPORTARE'!T40</f>
        <v>30</v>
      </c>
      <c r="U40" s="139">
        <f>precedent!T40+'LUNA DE RAPORTARE'!U40</f>
        <v>0</v>
      </c>
      <c r="V40" s="141">
        <f>precedent!U40+'LUNA DE RAPORTARE'!V40</f>
        <v>696</v>
      </c>
      <c r="W40" s="139">
        <f>precedent!V40+'LUNA DE RAPORTARE'!W40</f>
        <v>0</v>
      </c>
      <c r="X40" s="139">
        <f>precedent!W40+'LUNA DE RAPORTARE'!X40</f>
        <v>0</v>
      </c>
      <c r="Y40" s="139">
        <f>precedent!X40+'LUNA DE RAPORTARE'!Y40</f>
        <v>0</v>
      </c>
      <c r="Z40" s="139">
        <f>precedent!Y40+'LUNA DE RAPORTARE'!Z40</f>
        <v>0</v>
      </c>
      <c r="AA40" s="139">
        <f>precedent!Z40+'LUNA DE RAPORTARE'!AA40</f>
        <v>0</v>
      </c>
      <c r="AB40" s="141">
        <f>precedent!AA40+'LUNA DE RAPORTARE'!AB40</f>
        <v>0</v>
      </c>
      <c r="AC40" s="141">
        <f>precedent!AB40+'LUNA DE RAPORTARE'!AC40</f>
        <v>0</v>
      </c>
      <c r="AD40" s="141">
        <f>precedent!AC40+'LUNA DE RAPORTARE'!AD40</f>
        <v>0</v>
      </c>
      <c r="AE40" s="141">
        <f>precedent!AD40+'LUNA DE RAPORTARE'!AE40</f>
        <v>0</v>
      </c>
      <c r="AF40" s="141">
        <f>precedent!AE40+'LUNA DE RAPORTARE'!AF40</f>
        <v>0</v>
      </c>
      <c r="AG40" s="141">
        <f>precedent!AF40+'LUNA DE RAPORTARE'!AG40</f>
        <v>0</v>
      </c>
      <c r="AH40" s="141">
        <f>precedent!AG40+'LUNA DE RAPORTARE'!AH40</f>
        <v>0</v>
      </c>
      <c r="AI40" s="141">
        <f>precedent!AH40+'LUNA DE RAPORTARE'!AI40</f>
        <v>0</v>
      </c>
      <c r="AJ40" s="141">
        <f>precedent!AI40+'LUNA DE RAPORTARE'!AJ40</f>
        <v>0</v>
      </c>
      <c r="AK40" s="141">
        <f>precedent!AJ40+'LUNA DE RAPORTARE'!AK40</f>
        <v>696</v>
      </c>
      <c r="AL40" s="141">
        <f>precedent!AK40+'LUNA DE RAPORTARE'!AL40</f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">
      <c r="B41" s="15">
        <v>4</v>
      </c>
      <c r="C41" s="120" t="s">
        <v>110</v>
      </c>
      <c r="D41" s="143">
        <f>precedent!C41+'LUNA DE RAPORTARE'!D41</f>
        <v>297</v>
      </c>
      <c r="E41" s="141">
        <f>precedent!D41+'LUNA DE RAPORTARE'!E41</f>
        <v>231</v>
      </c>
      <c r="F41" s="141">
        <f>precedent!E41+'LUNA DE RAPORTARE'!F41</f>
        <v>66</v>
      </c>
      <c r="G41" s="141">
        <f>precedent!F41+'LUNA DE RAPORTARE'!G41</f>
        <v>9</v>
      </c>
      <c r="H41" s="141">
        <f>precedent!G41+'LUNA DE RAPORTARE'!H41</f>
        <v>0</v>
      </c>
      <c r="I41" s="141">
        <f>precedent!H41+'LUNA DE RAPORTARE'!I41</f>
        <v>81</v>
      </c>
      <c r="J41" s="141">
        <f>precedent!I41+'LUNA DE RAPORTARE'!J41</f>
        <v>92</v>
      </c>
      <c r="K41" s="141">
        <f>precedent!J41+'LUNA DE RAPORTARE'!K41</f>
        <v>115</v>
      </c>
      <c r="L41" s="141">
        <f>precedent!K41+'LUNA DE RAPORTARE'!L41</f>
        <v>40</v>
      </c>
      <c r="M41" s="141">
        <f>precedent!L41+'LUNA DE RAPORTARE'!M41</f>
        <v>143</v>
      </c>
      <c r="N41" s="141">
        <f>precedent!M41+'LUNA DE RAPORTARE'!N41</f>
        <v>154</v>
      </c>
      <c r="O41" s="141">
        <f>precedent!N41+'LUNA DE RAPORTARE'!O41</f>
        <v>1</v>
      </c>
      <c r="P41" s="141">
        <f>precedent!O41+'LUNA DE RAPORTARE'!P41</f>
        <v>36</v>
      </c>
      <c r="Q41" s="141">
        <f>precedent!P41+'LUNA DE RAPORTARE'!Q41</f>
        <v>93</v>
      </c>
      <c r="R41" s="141">
        <f>precedent!Q41+'LUNA DE RAPORTARE'!R41</f>
        <v>85</v>
      </c>
      <c r="S41" s="141">
        <f>precedent!R41+'LUNA DE RAPORTARE'!S41</f>
        <v>55</v>
      </c>
      <c r="T41" s="141">
        <f>precedent!S41+'LUNA DE RAPORTARE'!T41</f>
        <v>27</v>
      </c>
      <c r="U41" s="141">
        <f>precedent!T41+'LUNA DE RAPORTARE'!U41</f>
        <v>297</v>
      </c>
      <c r="V41" s="139">
        <f>precedent!U41+'LUNA DE RAPORTARE'!V41</f>
        <v>0</v>
      </c>
      <c r="W41" s="139">
        <f>precedent!V41+'LUNA DE RAPORTARE'!W41</f>
        <v>0</v>
      </c>
      <c r="X41" s="141">
        <f>precedent!W41+'LUNA DE RAPORTARE'!X41</f>
        <v>0</v>
      </c>
      <c r="Y41" s="141">
        <f>precedent!X41+'LUNA DE RAPORTARE'!Y41</f>
        <v>0</v>
      </c>
      <c r="Z41" s="141">
        <f>precedent!Y41+'LUNA DE RAPORTARE'!Z41</f>
        <v>0</v>
      </c>
      <c r="AA41" s="141">
        <f>precedent!Z41+'LUNA DE RAPORTARE'!AA41</f>
        <v>0</v>
      </c>
      <c r="AB41" s="141">
        <f>precedent!AA41+'LUNA DE RAPORTARE'!AB41</f>
        <v>0</v>
      </c>
      <c r="AC41" s="141">
        <f>precedent!AB41+'LUNA DE RAPORTARE'!AC41</f>
        <v>0</v>
      </c>
      <c r="AD41" s="141">
        <f>precedent!AC41+'LUNA DE RAPORTARE'!AD41</f>
        <v>0</v>
      </c>
      <c r="AE41" s="141">
        <f>precedent!AD41+'LUNA DE RAPORTARE'!AE41</f>
        <v>0</v>
      </c>
      <c r="AF41" s="141">
        <f>precedent!AE41+'LUNA DE RAPORTARE'!AF41</f>
        <v>0</v>
      </c>
      <c r="AG41" s="141">
        <f>precedent!AF41+'LUNA DE RAPORTARE'!AG41</f>
        <v>0</v>
      </c>
      <c r="AH41" s="141">
        <f>precedent!AG41+'LUNA DE RAPORTARE'!AH41</f>
        <v>0</v>
      </c>
      <c r="AI41" s="141">
        <f>precedent!AH41+'LUNA DE RAPORTARE'!AI41</f>
        <v>0</v>
      </c>
      <c r="AJ41" s="141">
        <f>precedent!AI41+'LUNA DE RAPORTARE'!AJ41</f>
        <v>0</v>
      </c>
      <c r="AK41" s="141">
        <f>precedent!AJ41+'LUNA DE RAPORTARE'!AK41</f>
        <v>297</v>
      </c>
      <c r="AL41" s="141">
        <f>precedent!AK41+'LUNA DE RAPORTARE'!AL41</f>
        <v>1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2.75" customHeight="1" x14ac:dyDescent="0.3">
      <c r="B42" s="12">
        <v>5</v>
      </c>
      <c r="C42" s="91" t="s">
        <v>111</v>
      </c>
      <c r="D42" s="147">
        <f>precedent!C42+'LUNA DE RAPORTARE'!D42</f>
        <v>901</v>
      </c>
      <c r="E42" s="147">
        <f>precedent!D42+'LUNA DE RAPORTARE'!E42</f>
        <v>628</v>
      </c>
      <c r="F42" s="147">
        <f>precedent!E42+'LUNA DE RAPORTARE'!F42</f>
        <v>273</v>
      </c>
      <c r="G42" s="147">
        <f>precedent!F42+'LUNA DE RAPORTARE'!G42</f>
        <v>0</v>
      </c>
      <c r="H42" s="147">
        <f>precedent!G42+'LUNA DE RAPORTARE'!H42</f>
        <v>0</v>
      </c>
      <c r="I42" s="147">
        <f>precedent!H42+'LUNA DE RAPORTARE'!I42</f>
        <v>7</v>
      </c>
      <c r="J42" s="147">
        <f>precedent!I42+'LUNA DE RAPORTARE'!J42</f>
        <v>20</v>
      </c>
      <c r="K42" s="147">
        <f>precedent!J42+'LUNA DE RAPORTARE'!K42</f>
        <v>874</v>
      </c>
      <c r="L42" s="147">
        <f>precedent!K42+'LUNA DE RAPORTARE'!L42</f>
        <v>14</v>
      </c>
      <c r="M42" s="147">
        <f>precedent!L42+'LUNA DE RAPORTARE'!M42</f>
        <v>489</v>
      </c>
      <c r="N42" s="147">
        <f>precedent!M42+'LUNA DE RAPORTARE'!N42</f>
        <v>412</v>
      </c>
      <c r="O42" s="147">
        <f>precedent!N42+'LUNA DE RAPORTARE'!O42</f>
        <v>0</v>
      </c>
      <c r="P42" s="147">
        <f>precedent!O42+'LUNA DE RAPORTARE'!P42</f>
        <v>103</v>
      </c>
      <c r="Q42" s="147">
        <f>precedent!P42+'LUNA DE RAPORTARE'!Q42</f>
        <v>384</v>
      </c>
      <c r="R42" s="147">
        <f>precedent!Q42+'LUNA DE RAPORTARE'!R42</f>
        <v>369</v>
      </c>
      <c r="S42" s="147">
        <f>precedent!R42+'LUNA DE RAPORTARE'!S42</f>
        <v>10</v>
      </c>
      <c r="T42" s="147">
        <f>precedent!S42+'LUNA DE RAPORTARE'!T42</f>
        <v>35</v>
      </c>
      <c r="U42" s="147">
        <f>precedent!T42+'LUNA DE RAPORTARE'!U42</f>
        <v>661</v>
      </c>
      <c r="V42" s="147">
        <f>precedent!U42+'LUNA DE RAPORTARE'!V42</f>
        <v>240</v>
      </c>
      <c r="W42" s="149">
        <f>precedent!V42+'LUNA DE RAPORTARE'!W42</f>
        <v>0</v>
      </c>
      <c r="X42" s="147">
        <f>precedent!W42+'LUNA DE RAPORTARE'!X42</f>
        <v>0</v>
      </c>
      <c r="Y42" s="147">
        <f>precedent!X42+'LUNA DE RAPORTARE'!Y42</f>
        <v>0</v>
      </c>
      <c r="Z42" s="147">
        <f>precedent!Y42+'LUNA DE RAPORTARE'!Z42</f>
        <v>0</v>
      </c>
      <c r="AA42" s="147">
        <f>precedent!Z42+'LUNA DE RAPORTARE'!AA42</f>
        <v>0</v>
      </c>
      <c r="AB42" s="147">
        <f>precedent!AA42+'LUNA DE RAPORTARE'!AB42</f>
        <v>0</v>
      </c>
      <c r="AC42" s="147">
        <f>precedent!AB42+'LUNA DE RAPORTARE'!AC42</f>
        <v>0</v>
      </c>
      <c r="AD42" s="147">
        <f>precedent!AC42+'LUNA DE RAPORTARE'!AD42</f>
        <v>0</v>
      </c>
      <c r="AE42" s="147">
        <f>precedent!AD42+'LUNA DE RAPORTARE'!AE42</f>
        <v>0</v>
      </c>
      <c r="AF42" s="147">
        <f>precedent!AE42+'LUNA DE RAPORTARE'!AF42</f>
        <v>0</v>
      </c>
      <c r="AG42" s="147">
        <f>precedent!AF42+'LUNA DE RAPORTARE'!AG42</f>
        <v>0</v>
      </c>
      <c r="AH42" s="147">
        <f>precedent!AG42+'LUNA DE RAPORTARE'!AH42</f>
        <v>0</v>
      </c>
      <c r="AI42" s="147">
        <f>precedent!AH42+'LUNA DE RAPORTARE'!AI42</f>
        <v>0</v>
      </c>
      <c r="AJ42" s="147">
        <f>precedent!AI42+'LUNA DE RAPORTARE'!AJ42</f>
        <v>0</v>
      </c>
      <c r="AK42" s="147">
        <f>precedent!AJ42+'LUNA DE RAPORTARE'!AK42</f>
        <v>901</v>
      </c>
      <c r="AL42" s="147">
        <f>precedent!AK42+'LUNA DE RAPORTARE'!AL42</f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">
      <c r="B43" s="93" t="s">
        <v>112</v>
      </c>
      <c r="C43" s="94" t="s">
        <v>113</v>
      </c>
      <c r="D43" s="143">
        <f>precedent!C43+'LUNA DE RAPORTARE'!D43</f>
        <v>872</v>
      </c>
      <c r="E43" s="141">
        <f>precedent!D43+'LUNA DE RAPORTARE'!E43</f>
        <v>604</v>
      </c>
      <c r="F43" s="141">
        <f>precedent!E43+'LUNA DE RAPORTARE'!F43</f>
        <v>268</v>
      </c>
      <c r="G43" s="139">
        <f>precedent!F43+'LUNA DE RAPORTARE'!G43</f>
        <v>0</v>
      </c>
      <c r="H43" s="139">
        <f>precedent!G43+'LUNA DE RAPORTARE'!H43</f>
        <v>0</v>
      </c>
      <c r="I43" s="139">
        <f>precedent!H43+'LUNA DE RAPORTARE'!I43</f>
        <v>0</v>
      </c>
      <c r="J43" s="139">
        <f>precedent!I43+'LUNA DE RAPORTARE'!J43</f>
        <v>0</v>
      </c>
      <c r="K43" s="141">
        <f>precedent!J43+'LUNA DE RAPORTARE'!K43</f>
        <v>872</v>
      </c>
      <c r="L43" s="141">
        <f>precedent!K43+'LUNA DE RAPORTARE'!L43</f>
        <v>14</v>
      </c>
      <c r="M43" s="141">
        <f>precedent!L43+'LUNA DE RAPORTARE'!M43</f>
        <v>465</v>
      </c>
      <c r="N43" s="141">
        <f>precedent!M43+'LUNA DE RAPORTARE'!N43</f>
        <v>407</v>
      </c>
      <c r="O43" s="141">
        <f>precedent!N43+'LUNA DE RAPORTARE'!O43</f>
        <v>0</v>
      </c>
      <c r="P43" s="141">
        <f>precedent!O43+'LUNA DE RAPORTARE'!P43</f>
        <v>103</v>
      </c>
      <c r="Q43" s="141">
        <f>precedent!P43+'LUNA DE RAPORTARE'!Q43</f>
        <v>360</v>
      </c>
      <c r="R43" s="141">
        <f>precedent!Q43+'LUNA DE RAPORTARE'!R43</f>
        <v>365</v>
      </c>
      <c r="S43" s="141">
        <f>precedent!R43+'LUNA DE RAPORTARE'!S43</f>
        <v>10</v>
      </c>
      <c r="T43" s="141">
        <f>precedent!S43+'LUNA DE RAPORTARE'!T43</f>
        <v>34</v>
      </c>
      <c r="U43" s="141">
        <f>precedent!T43+'LUNA DE RAPORTARE'!U43</f>
        <v>632</v>
      </c>
      <c r="V43" s="141">
        <f>precedent!U43+'LUNA DE RAPORTARE'!V43</f>
        <v>240</v>
      </c>
      <c r="W43" s="139">
        <f>precedent!V43+'LUNA DE RAPORTARE'!W43</f>
        <v>0</v>
      </c>
      <c r="X43" s="141">
        <f>precedent!W43+'LUNA DE RAPORTARE'!X43</f>
        <v>0</v>
      </c>
      <c r="Y43" s="141">
        <f>precedent!X43+'LUNA DE RAPORTARE'!Y43</f>
        <v>0</v>
      </c>
      <c r="Z43" s="141">
        <f>precedent!Y43+'LUNA DE RAPORTARE'!Z43</f>
        <v>0</v>
      </c>
      <c r="AA43" s="141">
        <f>precedent!Z43+'LUNA DE RAPORTARE'!AA43</f>
        <v>0</v>
      </c>
      <c r="AB43" s="141">
        <f>precedent!AA43+'LUNA DE RAPORTARE'!AB43</f>
        <v>0</v>
      </c>
      <c r="AC43" s="141">
        <f>precedent!AB43+'LUNA DE RAPORTARE'!AC43</f>
        <v>0</v>
      </c>
      <c r="AD43" s="141">
        <f>precedent!AC43+'LUNA DE RAPORTARE'!AD43</f>
        <v>0</v>
      </c>
      <c r="AE43" s="141">
        <f>precedent!AD43+'LUNA DE RAPORTARE'!AE43</f>
        <v>0</v>
      </c>
      <c r="AF43" s="141">
        <f>precedent!AE43+'LUNA DE RAPORTARE'!AF43</f>
        <v>0</v>
      </c>
      <c r="AG43" s="141">
        <f>precedent!AF43+'LUNA DE RAPORTARE'!AG43</f>
        <v>0</v>
      </c>
      <c r="AH43" s="141">
        <f>precedent!AG43+'LUNA DE RAPORTARE'!AH43</f>
        <v>0</v>
      </c>
      <c r="AI43" s="141">
        <f>precedent!AH43+'LUNA DE RAPORTARE'!AI43</f>
        <v>0</v>
      </c>
      <c r="AJ43" s="141">
        <f>precedent!AI43+'LUNA DE RAPORTARE'!AJ43</f>
        <v>0</v>
      </c>
      <c r="AK43" s="141">
        <f>precedent!AJ43+'LUNA DE RAPORTARE'!AK43</f>
        <v>872</v>
      </c>
      <c r="AL43" s="141">
        <f>precedent!AK43+'LUNA DE RAPORTARE'!AL43</f>
        <v>0</v>
      </c>
      <c r="AM43" s="113" t="str">
        <f>IF(AK64&lt;=D64," ","GRESEALA")</f>
        <v xml:space="preserve"> </v>
      </c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 t="str">
        <f>IF(U45+V45+W45=D45," ","GRESEALA")</f>
        <v xml:space="preserve"> 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">
      <c r="B44" s="93" t="s">
        <v>114</v>
      </c>
      <c r="C44" s="94" t="s">
        <v>115</v>
      </c>
      <c r="D44" s="143">
        <f>precedent!C44+'LUNA DE RAPORTARE'!D44</f>
        <v>29</v>
      </c>
      <c r="E44" s="141">
        <f>precedent!D44+'LUNA DE RAPORTARE'!E44</f>
        <v>24</v>
      </c>
      <c r="F44" s="141">
        <f>precedent!E44+'LUNA DE RAPORTARE'!F44</f>
        <v>5</v>
      </c>
      <c r="G44" s="141">
        <f>precedent!F44+'LUNA DE RAPORTARE'!G44</f>
        <v>0</v>
      </c>
      <c r="H44" s="141">
        <f>precedent!G44+'LUNA DE RAPORTARE'!H44</f>
        <v>0</v>
      </c>
      <c r="I44" s="141">
        <f>precedent!H44+'LUNA DE RAPORTARE'!I44</f>
        <v>7</v>
      </c>
      <c r="J44" s="141">
        <f>precedent!I44+'LUNA DE RAPORTARE'!J44</f>
        <v>20</v>
      </c>
      <c r="K44" s="141">
        <f>precedent!J44+'LUNA DE RAPORTARE'!K44</f>
        <v>2</v>
      </c>
      <c r="L44" s="141">
        <f>precedent!K44+'LUNA DE RAPORTARE'!L44</f>
        <v>0</v>
      </c>
      <c r="M44" s="141">
        <f>precedent!L44+'LUNA DE RAPORTARE'!M44</f>
        <v>24</v>
      </c>
      <c r="N44" s="141">
        <f>precedent!M44+'LUNA DE RAPORTARE'!N44</f>
        <v>5</v>
      </c>
      <c r="O44" s="141">
        <f>precedent!N44+'LUNA DE RAPORTARE'!O44</f>
        <v>0</v>
      </c>
      <c r="P44" s="141">
        <f>precedent!O44+'LUNA DE RAPORTARE'!P44</f>
        <v>0</v>
      </c>
      <c r="Q44" s="141">
        <f>precedent!P44+'LUNA DE RAPORTARE'!Q44</f>
        <v>24</v>
      </c>
      <c r="R44" s="141">
        <f>precedent!Q44+'LUNA DE RAPORTARE'!R44</f>
        <v>4</v>
      </c>
      <c r="S44" s="141">
        <f>precedent!R44+'LUNA DE RAPORTARE'!S44</f>
        <v>0</v>
      </c>
      <c r="T44" s="141">
        <f>precedent!S44+'LUNA DE RAPORTARE'!T44</f>
        <v>1</v>
      </c>
      <c r="U44" s="141">
        <f>precedent!T44+'LUNA DE RAPORTARE'!U44</f>
        <v>29</v>
      </c>
      <c r="V44" s="141">
        <f>precedent!U44+'LUNA DE RAPORTARE'!V44</f>
        <v>0</v>
      </c>
      <c r="W44" s="139">
        <f>precedent!V44+'LUNA DE RAPORTARE'!W44</f>
        <v>0</v>
      </c>
      <c r="X44" s="141">
        <f>precedent!W44+'LUNA DE RAPORTARE'!X44</f>
        <v>0</v>
      </c>
      <c r="Y44" s="141">
        <f>precedent!X44+'LUNA DE RAPORTARE'!Y44</f>
        <v>0</v>
      </c>
      <c r="Z44" s="141">
        <f>precedent!Y44+'LUNA DE RAPORTARE'!Z44</f>
        <v>0</v>
      </c>
      <c r="AA44" s="141">
        <f>precedent!Z44+'LUNA DE RAPORTARE'!AA44</f>
        <v>0</v>
      </c>
      <c r="AB44" s="141">
        <f>precedent!AA44+'LUNA DE RAPORTARE'!AB44</f>
        <v>0</v>
      </c>
      <c r="AC44" s="141">
        <f>precedent!AB44+'LUNA DE RAPORTARE'!AC44</f>
        <v>0</v>
      </c>
      <c r="AD44" s="141">
        <f>precedent!AC44+'LUNA DE RAPORTARE'!AD44</f>
        <v>0</v>
      </c>
      <c r="AE44" s="141">
        <f>precedent!AD44+'LUNA DE RAPORTARE'!AE44</f>
        <v>0</v>
      </c>
      <c r="AF44" s="141">
        <f>precedent!AE44+'LUNA DE RAPORTARE'!AF44</f>
        <v>0</v>
      </c>
      <c r="AG44" s="141">
        <f>precedent!AF44+'LUNA DE RAPORTARE'!AG44</f>
        <v>0</v>
      </c>
      <c r="AH44" s="141">
        <f>precedent!AG44+'LUNA DE RAPORTARE'!AH44</f>
        <v>0</v>
      </c>
      <c r="AI44" s="141">
        <f>precedent!AH44+'LUNA DE RAPORTARE'!AI44</f>
        <v>0</v>
      </c>
      <c r="AJ44" s="141">
        <f>precedent!AI44+'LUNA DE RAPORTARE'!AJ44</f>
        <v>0</v>
      </c>
      <c r="AK44" s="141">
        <f>precedent!AJ44+'LUNA DE RAPORTARE'!AK44</f>
        <v>29</v>
      </c>
      <c r="AL44" s="141">
        <f>precedent!AK44+'LUNA DE RAPORTARE'!AL44</f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4">IF(F49+F50+F51=F48," ","GRESEALA")</f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  <c r="BC44" s="113" t="str">
        <f t="shared" si="24"/>
        <v xml:space="preserve"> </v>
      </c>
    </row>
    <row r="45" spans="2:215" s="172" customFormat="1" ht="60.75" customHeight="1" x14ac:dyDescent="0.3">
      <c r="B45" s="39">
        <v>6</v>
      </c>
      <c r="C45" s="171" t="s">
        <v>159</v>
      </c>
      <c r="D45" s="143">
        <f>precedent!C45+'LUNA DE RAPORTARE'!D45</f>
        <v>32</v>
      </c>
      <c r="E45" s="143">
        <f>precedent!D45+'LUNA DE RAPORTARE'!E45</f>
        <v>24</v>
      </c>
      <c r="F45" s="143">
        <f>precedent!E45+'LUNA DE RAPORTARE'!F45</f>
        <v>8</v>
      </c>
      <c r="G45" s="143">
        <f>precedent!F45+'LUNA DE RAPORTARE'!G45</f>
        <v>32</v>
      </c>
      <c r="H45" s="143">
        <f>precedent!G45+'LUNA DE RAPORTARE'!H45</f>
        <v>32</v>
      </c>
      <c r="I45" s="143">
        <f>precedent!H45+'LUNA DE RAPORTARE'!I45</f>
        <v>0</v>
      </c>
      <c r="J45" s="143">
        <f>precedent!I45+'LUNA DE RAPORTARE'!J45</f>
        <v>0</v>
      </c>
      <c r="K45" s="143">
        <f>precedent!J45+'LUNA DE RAPORTARE'!K45</f>
        <v>0</v>
      </c>
      <c r="L45" s="143">
        <f>precedent!K45+'LUNA DE RAPORTARE'!L45</f>
        <v>0</v>
      </c>
      <c r="M45" s="143">
        <f>precedent!L45+'LUNA DE RAPORTARE'!M45</f>
        <v>20</v>
      </c>
      <c r="N45" s="143">
        <f>precedent!M45+'LUNA DE RAPORTARE'!N45</f>
        <v>12</v>
      </c>
      <c r="O45" s="143">
        <f>precedent!N45+'LUNA DE RAPORTARE'!O45</f>
        <v>0</v>
      </c>
      <c r="P45" s="143">
        <f>precedent!O45+'LUNA DE RAPORTARE'!P45</f>
        <v>0</v>
      </c>
      <c r="Q45" s="143">
        <f>precedent!P45+'LUNA DE RAPORTARE'!Q45</f>
        <v>15</v>
      </c>
      <c r="R45" s="143">
        <f>precedent!Q45+'LUNA DE RAPORTARE'!R45</f>
        <v>17</v>
      </c>
      <c r="S45" s="143">
        <f>precedent!R45+'LUNA DE RAPORTARE'!S45</f>
        <v>0</v>
      </c>
      <c r="T45" s="143">
        <f>precedent!S45+'LUNA DE RAPORTARE'!T45</f>
        <v>0</v>
      </c>
      <c r="U45" s="143">
        <v>32</v>
      </c>
      <c r="V45" s="143">
        <v>0</v>
      </c>
      <c r="W45" s="143">
        <f>precedent!V45+'LUNA DE RAPORTARE'!W45</f>
        <v>0</v>
      </c>
      <c r="X45" s="143">
        <f>precedent!W45+'LUNA DE RAPORTARE'!X45</f>
        <v>14</v>
      </c>
      <c r="Y45" s="143">
        <f>precedent!X45+'LUNA DE RAPORTARE'!Y45</f>
        <v>10</v>
      </c>
      <c r="Z45" s="143">
        <f>precedent!Y45+'LUNA DE RAPORTARE'!Z45</f>
        <v>0</v>
      </c>
      <c r="AA45" s="143">
        <f>precedent!Z45+'LUNA DE RAPORTARE'!AA45</f>
        <v>0</v>
      </c>
      <c r="AB45" s="143">
        <f>precedent!AA45+'LUNA DE RAPORTARE'!AB45</f>
        <v>0</v>
      </c>
      <c r="AC45" s="143">
        <f>precedent!AB45+'LUNA DE RAPORTARE'!AC45</f>
        <v>0</v>
      </c>
      <c r="AD45" s="143">
        <f>precedent!AC45+'LUNA DE RAPORTARE'!AD45</f>
        <v>0</v>
      </c>
      <c r="AE45" s="143">
        <f>precedent!AD45+'LUNA DE RAPORTARE'!AE45</f>
        <v>0</v>
      </c>
      <c r="AF45" s="143">
        <f>precedent!AE45+'LUNA DE RAPORTARE'!AF45</f>
        <v>0</v>
      </c>
      <c r="AG45" s="143">
        <f>precedent!AF45+'LUNA DE RAPORTARE'!AG45</f>
        <v>0</v>
      </c>
      <c r="AH45" s="143">
        <f>precedent!AG45+'LUNA DE RAPORTARE'!AH45</f>
        <v>0</v>
      </c>
      <c r="AI45" s="143">
        <f>precedent!AH45+'LUNA DE RAPORTARE'!AI45</f>
        <v>0</v>
      </c>
      <c r="AJ45" s="143">
        <f>precedent!AI45+'LUNA DE RAPORTARE'!AJ45</f>
        <v>0</v>
      </c>
      <c r="AK45" s="143">
        <f>precedent!AJ45+'LUNA DE RAPORTARE'!AK45</f>
        <v>32</v>
      </c>
      <c r="AL45" s="143">
        <f>precedent!AK45+'LUNA DE RAPORTARE'!AL45</f>
        <v>0</v>
      </c>
      <c r="AM45" s="114" t="str">
        <f>IF(O49+O50+O51=O48," ","GRESEALA")</f>
        <v xml:space="preserve"> </v>
      </c>
      <c r="AN45" s="114" t="str">
        <f t="shared" ref="AN45:BC45" si="25">IF(P49+P50+P51=P48," ","GRESEALA")</f>
        <v xml:space="preserve"> </v>
      </c>
      <c r="AO45" s="114" t="str">
        <f t="shared" si="25"/>
        <v xml:space="preserve"> </v>
      </c>
      <c r="AP45" s="114" t="str">
        <f t="shared" si="25"/>
        <v xml:space="preserve"> </v>
      </c>
      <c r="AQ45" s="114" t="str">
        <f t="shared" si="25"/>
        <v xml:space="preserve"> </v>
      </c>
      <c r="AR45" s="114" t="str">
        <f t="shared" si="25"/>
        <v xml:space="preserve"> </v>
      </c>
      <c r="AS45" s="114" t="str">
        <f t="shared" si="25"/>
        <v xml:space="preserve"> </v>
      </c>
      <c r="AT45" s="114" t="str">
        <f t="shared" si="25"/>
        <v xml:space="preserve"> </v>
      </c>
      <c r="AU45" s="114" t="str">
        <f t="shared" si="25"/>
        <v xml:space="preserve"> </v>
      </c>
      <c r="AV45" s="114" t="str">
        <f t="shared" si="25"/>
        <v xml:space="preserve"> </v>
      </c>
      <c r="AW45" s="114" t="str">
        <f t="shared" si="25"/>
        <v xml:space="preserve"> </v>
      </c>
      <c r="AX45" s="114" t="str">
        <f t="shared" si="25"/>
        <v xml:space="preserve"> </v>
      </c>
      <c r="AY45" s="114" t="str">
        <f t="shared" si="25"/>
        <v xml:space="preserve"> </v>
      </c>
      <c r="AZ45" s="114" t="str">
        <f t="shared" si="25"/>
        <v xml:space="preserve"> </v>
      </c>
      <c r="BA45" s="114" t="str">
        <f t="shared" si="25"/>
        <v xml:space="preserve"> </v>
      </c>
      <c r="BB45" s="114" t="str">
        <f t="shared" si="25"/>
        <v xml:space="preserve"> </v>
      </c>
      <c r="BC45" s="114" t="str">
        <f t="shared" si="25"/>
        <v xml:space="preserve"> </v>
      </c>
    </row>
    <row r="46" spans="2:215" s="13" customFormat="1" ht="64.5" customHeight="1" x14ac:dyDescent="0.3">
      <c r="B46" s="15">
        <v>7</v>
      </c>
      <c r="C46" s="121" t="s">
        <v>116</v>
      </c>
      <c r="D46" s="143">
        <f>precedent!C46+'LUNA DE RAPORTARE'!D46</f>
        <v>12</v>
      </c>
      <c r="E46" s="141">
        <f>precedent!D46+'LUNA DE RAPORTARE'!E46</f>
        <v>7</v>
      </c>
      <c r="F46" s="141">
        <f>precedent!E46+'LUNA DE RAPORTARE'!F46</f>
        <v>5</v>
      </c>
      <c r="G46" s="141">
        <f>precedent!F46+'LUNA DE RAPORTARE'!G46</f>
        <v>0</v>
      </c>
      <c r="H46" s="141">
        <f>precedent!G46+'LUNA DE RAPORTARE'!H46</f>
        <v>0</v>
      </c>
      <c r="I46" s="141">
        <f>precedent!H46+'LUNA DE RAPORTARE'!I46</f>
        <v>3</v>
      </c>
      <c r="J46" s="141">
        <f>precedent!I46+'LUNA DE RAPORTARE'!J46</f>
        <v>0</v>
      </c>
      <c r="K46" s="141">
        <f>precedent!J46+'LUNA DE RAPORTARE'!K46</f>
        <v>9</v>
      </c>
      <c r="L46" s="141">
        <f>precedent!K46+'LUNA DE RAPORTARE'!L46</f>
        <v>0</v>
      </c>
      <c r="M46" s="141">
        <f>precedent!L46+'LUNA DE RAPORTARE'!M46</f>
        <v>1</v>
      </c>
      <c r="N46" s="141">
        <f>precedent!M46+'LUNA DE RAPORTARE'!N46</f>
        <v>11</v>
      </c>
      <c r="O46" s="141">
        <f>precedent!N46+'LUNA DE RAPORTARE'!O46</f>
        <v>0</v>
      </c>
      <c r="P46" s="141">
        <f>precedent!O46+'LUNA DE RAPORTARE'!P46</f>
        <v>0</v>
      </c>
      <c r="Q46" s="141">
        <f>precedent!P46+'LUNA DE RAPORTARE'!Q46</f>
        <v>10</v>
      </c>
      <c r="R46" s="141">
        <f>precedent!Q46+'LUNA DE RAPORTARE'!R46</f>
        <v>2</v>
      </c>
      <c r="S46" s="141">
        <f>precedent!R46+'LUNA DE RAPORTARE'!S46</f>
        <v>0</v>
      </c>
      <c r="T46" s="141">
        <f>precedent!S46+'LUNA DE RAPORTARE'!T46</f>
        <v>0</v>
      </c>
      <c r="U46" s="141">
        <f>precedent!T46+'LUNA DE RAPORTARE'!U46</f>
        <v>12</v>
      </c>
      <c r="V46" s="139">
        <f>precedent!U46+'LUNA DE RAPORTARE'!V46</f>
        <v>0</v>
      </c>
      <c r="W46" s="139">
        <f>precedent!V46+'LUNA DE RAPORTARE'!W46</f>
        <v>0</v>
      </c>
      <c r="X46" s="141">
        <f>precedent!W46+'LUNA DE RAPORTARE'!X46</f>
        <v>0</v>
      </c>
      <c r="Y46" s="141">
        <f>precedent!X46+'LUNA DE RAPORTARE'!Y46</f>
        <v>0</v>
      </c>
      <c r="Z46" s="141">
        <f>precedent!Y46+'LUNA DE RAPORTARE'!Z46</f>
        <v>5</v>
      </c>
      <c r="AA46" s="141">
        <f>precedent!Z46+'LUNA DE RAPORTARE'!AA46</f>
        <v>0</v>
      </c>
      <c r="AB46" s="141">
        <f>precedent!AA46+'LUNA DE RAPORTARE'!AB46</f>
        <v>0</v>
      </c>
      <c r="AC46" s="141">
        <f>precedent!AB46+'LUNA DE RAPORTARE'!AC46</f>
        <v>0</v>
      </c>
      <c r="AD46" s="141">
        <f>precedent!AC46+'LUNA DE RAPORTARE'!AD46</f>
        <v>0</v>
      </c>
      <c r="AE46" s="141">
        <f>precedent!AD46+'LUNA DE RAPORTARE'!AE46</f>
        <v>0</v>
      </c>
      <c r="AF46" s="141">
        <f>precedent!AE46+'LUNA DE RAPORTARE'!AF46</f>
        <v>0</v>
      </c>
      <c r="AG46" s="141">
        <f>precedent!AF46+'LUNA DE RAPORTARE'!AG46</f>
        <v>0</v>
      </c>
      <c r="AH46" s="141">
        <f>precedent!AG46+'LUNA DE RAPORTARE'!AH46</f>
        <v>0</v>
      </c>
      <c r="AI46" s="141">
        <f>precedent!AH46+'LUNA DE RAPORTARE'!AI46</f>
        <v>0</v>
      </c>
      <c r="AJ46" s="141">
        <f>precedent!AI46+'LUNA DE RAPORTARE'!AJ46</f>
        <v>0</v>
      </c>
      <c r="AK46" s="141">
        <f>precedent!AJ46+'LUNA DE RAPORTARE'!AK46</f>
        <v>7</v>
      </c>
      <c r="AL46" s="141">
        <f>precedent!AK46+'LUNA DE RAPORTARE'!AL46</f>
        <v>0</v>
      </c>
      <c r="AM46" s="113" t="str">
        <f t="shared" ref="AM46:AR46" si="26">IF(AF49+AF50+AF51=AF48," ","GRESEALA")</f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 t="shared" si="26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">
      <c r="B47" s="15">
        <v>8</v>
      </c>
      <c r="C47" s="90" t="s">
        <v>117</v>
      </c>
      <c r="D47" s="143">
        <f>precedent!C47+'LUNA DE RAPORTARE'!D47</f>
        <v>26</v>
      </c>
      <c r="E47" s="141">
        <f>precedent!D47+'LUNA DE RAPORTARE'!E47</f>
        <v>20</v>
      </c>
      <c r="F47" s="141">
        <f>precedent!E47+'LUNA DE RAPORTARE'!F47</f>
        <v>6</v>
      </c>
      <c r="G47" s="139">
        <f>precedent!F47+'LUNA DE RAPORTARE'!G47</f>
        <v>0</v>
      </c>
      <c r="H47" s="139">
        <f>precedent!G47+'LUNA DE RAPORTARE'!H47</f>
        <v>0</v>
      </c>
      <c r="I47" s="139">
        <f>precedent!H47+'LUNA DE RAPORTARE'!I47</f>
        <v>0</v>
      </c>
      <c r="J47" s="139">
        <f>precedent!I47+'LUNA DE RAPORTARE'!J47</f>
        <v>0</v>
      </c>
      <c r="K47" s="141">
        <f>precedent!J47+'LUNA DE RAPORTARE'!K47</f>
        <v>26</v>
      </c>
      <c r="L47" s="141">
        <f>precedent!K47+'LUNA DE RAPORTARE'!L47</f>
        <v>23</v>
      </c>
      <c r="M47" s="141">
        <f>precedent!L47+'LUNA DE RAPORTARE'!M47</f>
        <v>12</v>
      </c>
      <c r="N47" s="141">
        <f>precedent!M47+'LUNA DE RAPORTARE'!N47</f>
        <v>14</v>
      </c>
      <c r="O47" s="141">
        <f>precedent!N47+'LUNA DE RAPORTARE'!O47</f>
        <v>0</v>
      </c>
      <c r="P47" s="141">
        <f>precedent!O47+'LUNA DE RAPORTARE'!P47</f>
        <v>0</v>
      </c>
      <c r="Q47" s="141">
        <f>precedent!P47+'LUNA DE RAPORTARE'!Q47</f>
        <v>2</v>
      </c>
      <c r="R47" s="141">
        <f>precedent!Q47+'LUNA DE RAPORTARE'!R47</f>
        <v>17</v>
      </c>
      <c r="S47" s="141">
        <f>precedent!R47+'LUNA DE RAPORTARE'!S47</f>
        <v>0</v>
      </c>
      <c r="T47" s="141">
        <f>precedent!S47+'LUNA DE RAPORTARE'!T47</f>
        <v>7</v>
      </c>
      <c r="U47" s="141">
        <f>precedent!T47+'LUNA DE RAPORTARE'!U47</f>
        <v>24</v>
      </c>
      <c r="V47" s="141">
        <f>precedent!U47+'LUNA DE RAPORTARE'!V47</f>
        <v>2</v>
      </c>
      <c r="W47" s="139">
        <f>precedent!V47+'LUNA DE RAPORTARE'!W47</f>
        <v>0</v>
      </c>
      <c r="X47" s="141">
        <f>precedent!W47+'LUNA DE RAPORTARE'!X47</f>
        <v>0</v>
      </c>
      <c r="Y47" s="141">
        <f>precedent!X47+'LUNA DE RAPORTARE'!Y47</f>
        <v>0</v>
      </c>
      <c r="Z47" s="141">
        <f>precedent!Y47+'LUNA DE RAPORTARE'!Z47</f>
        <v>0</v>
      </c>
      <c r="AA47" s="141">
        <f>precedent!Z47+'LUNA DE RAPORTARE'!AA47</f>
        <v>0</v>
      </c>
      <c r="AB47" s="141">
        <f>precedent!AA47+'LUNA DE RAPORTARE'!AB47</f>
        <v>0</v>
      </c>
      <c r="AC47" s="141">
        <f>precedent!AB47+'LUNA DE RAPORTARE'!AC47</f>
        <v>0</v>
      </c>
      <c r="AD47" s="141">
        <f>precedent!AC47+'LUNA DE RAPORTARE'!AD47</f>
        <v>0</v>
      </c>
      <c r="AE47" s="141">
        <f>precedent!AD47+'LUNA DE RAPORTARE'!AE47</f>
        <v>0</v>
      </c>
      <c r="AF47" s="141">
        <f>precedent!AE47+'LUNA DE RAPORTARE'!AF47</f>
        <v>0</v>
      </c>
      <c r="AG47" s="141">
        <f>precedent!AF47+'LUNA DE RAPORTARE'!AG47</f>
        <v>0</v>
      </c>
      <c r="AH47" s="141">
        <f>precedent!AG47+'LUNA DE RAPORTARE'!AH47</f>
        <v>0</v>
      </c>
      <c r="AI47" s="141">
        <f>precedent!AH47+'LUNA DE RAPORTARE'!AI47</f>
        <v>0</v>
      </c>
      <c r="AJ47" s="141">
        <f>precedent!AI47+'LUNA DE RAPORTARE'!AJ47</f>
        <v>0</v>
      </c>
      <c r="AK47" s="141">
        <f>precedent!AJ47+'LUNA DE RAPORTARE'!AK47</f>
        <v>26</v>
      </c>
      <c r="AL47" s="141">
        <f>precedent!AK47+'LUNA DE RAPORTARE'!AL47</f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3">
      <c r="B48" s="12">
        <v>9</v>
      </c>
      <c r="C48" s="91" t="s">
        <v>136</v>
      </c>
      <c r="D48" s="147">
        <f>precedent!C48+'LUNA DE RAPORTARE'!D48</f>
        <v>125</v>
      </c>
      <c r="E48" s="147">
        <f>precedent!D48+'LUNA DE RAPORTARE'!E48</f>
        <v>125</v>
      </c>
      <c r="F48" s="147">
        <f>precedent!E48+'LUNA DE RAPORTARE'!F48</f>
        <v>0</v>
      </c>
      <c r="G48" s="147">
        <f>precedent!F48+'LUNA DE RAPORTARE'!G48</f>
        <v>0</v>
      </c>
      <c r="H48" s="147">
        <f>precedent!G48+'LUNA DE RAPORTARE'!H48</f>
        <v>0</v>
      </c>
      <c r="I48" s="147">
        <f>precedent!H48+'LUNA DE RAPORTARE'!I48</f>
        <v>25</v>
      </c>
      <c r="J48" s="147">
        <f>precedent!I48+'LUNA DE RAPORTARE'!J48</f>
        <v>77</v>
      </c>
      <c r="K48" s="147">
        <f>precedent!J48+'LUNA DE RAPORTARE'!K48</f>
        <v>23</v>
      </c>
      <c r="L48" s="147">
        <f>precedent!K48+'LUNA DE RAPORTARE'!L48</f>
        <v>5</v>
      </c>
      <c r="M48" s="147">
        <f>precedent!L48+'LUNA DE RAPORTARE'!M48</f>
        <v>47</v>
      </c>
      <c r="N48" s="147">
        <f>precedent!M48+'LUNA DE RAPORTARE'!N48</f>
        <v>78</v>
      </c>
      <c r="O48" s="147">
        <f>precedent!N48+'LUNA DE RAPORTARE'!O48</f>
        <v>0</v>
      </c>
      <c r="P48" s="147">
        <f>precedent!O48+'LUNA DE RAPORTARE'!P48</f>
        <v>0</v>
      </c>
      <c r="Q48" s="147">
        <f>precedent!P48+'LUNA DE RAPORTARE'!Q48</f>
        <v>9</v>
      </c>
      <c r="R48" s="147">
        <f>precedent!Q48+'LUNA DE RAPORTARE'!R48</f>
        <v>80</v>
      </c>
      <c r="S48" s="147">
        <f>precedent!R48+'LUNA DE RAPORTARE'!S48</f>
        <v>17</v>
      </c>
      <c r="T48" s="147">
        <f>precedent!S48+'LUNA DE RAPORTARE'!T48</f>
        <v>19</v>
      </c>
      <c r="U48" s="147">
        <f>precedent!T48+'LUNA DE RAPORTARE'!U48</f>
        <v>125</v>
      </c>
      <c r="V48" s="147">
        <f>precedent!U48+'LUNA DE RAPORTARE'!V48</f>
        <v>0</v>
      </c>
      <c r="W48" s="149">
        <f>precedent!V48+'LUNA DE RAPORTARE'!W48</f>
        <v>0</v>
      </c>
      <c r="X48" s="147">
        <f>precedent!W48+'LUNA DE RAPORTARE'!X48</f>
        <v>0</v>
      </c>
      <c r="Y48" s="147">
        <f>precedent!X48+'LUNA DE RAPORTARE'!Y48</f>
        <v>0</v>
      </c>
      <c r="Z48" s="147">
        <f>precedent!Y48+'LUNA DE RAPORTARE'!Z48</f>
        <v>0</v>
      </c>
      <c r="AA48" s="147">
        <f>precedent!Z48+'LUNA DE RAPORTARE'!AA48</f>
        <v>0</v>
      </c>
      <c r="AB48" s="147">
        <f>precedent!AA48+'LUNA DE RAPORTARE'!AB48</f>
        <v>0</v>
      </c>
      <c r="AC48" s="147">
        <f>precedent!AB48+'LUNA DE RAPORTARE'!AC48</f>
        <v>0</v>
      </c>
      <c r="AD48" s="147">
        <f>precedent!AC48+'LUNA DE RAPORTARE'!AD48</f>
        <v>0</v>
      </c>
      <c r="AE48" s="147">
        <f>precedent!AD48+'LUNA DE RAPORTARE'!AE48</f>
        <v>0</v>
      </c>
      <c r="AF48" s="147">
        <f>precedent!AE48+'LUNA DE RAPORTARE'!AF48</f>
        <v>0</v>
      </c>
      <c r="AG48" s="147">
        <f>precedent!AF48+'LUNA DE RAPORTARE'!AG48</f>
        <v>0</v>
      </c>
      <c r="AH48" s="147">
        <f>precedent!AG48+'LUNA DE RAPORTARE'!AH48</f>
        <v>0</v>
      </c>
      <c r="AI48" s="147">
        <f>precedent!AH48+'LUNA DE RAPORTARE'!AI48</f>
        <v>0</v>
      </c>
      <c r="AJ48" s="147">
        <f>precedent!AI48+'LUNA DE RAPORTARE'!AJ48</f>
        <v>0</v>
      </c>
      <c r="AK48" s="147">
        <f>precedent!AJ48+'LUNA DE RAPORTARE'!AK48</f>
        <v>125</v>
      </c>
      <c r="AL48" s="147">
        <f>precedent!AK48+'LUNA DE RAPORTARE'!AL48</f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40.5" x14ac:dyDescent="0.3">
      <c r="B49" s="15" t="s">
        <v>118</v>
      </c>
      <c r="C49" s="122" t="s">
        <v>119</v>
      </c>
      <c r="D49" s="143">
        <f>precedent!C49+'LUNA DE RAPORTARE'!D49</f>
        <v>53</v>
      </c>
      <c r="E49" s="141">
        <f>precedent!D49+'LUNA DE RAPORTARE'!E49</f>
        <v>53</v>
      </c>
      <c r="F49" s="141">
        <f>precedent!E49+'LUNA DE RAPORTARE'!F49</f>
        <v>0</v>
      </c>
      <c r="G49" s="141">
        <f>precedent!F49+'LUNA DE RAPORTARE'!G49</f>
        <v>0</v>
      </c>
      <c r="H49" s="141">
        <f>precedent!G49+'LUNA DE RAPORTARE'!H49</f>
        <v>0</v>
      </c>
      <c r="I49" s="141">
        <f>precedent!H49+'LUNA DE RAPORTARE'!I49</f>
        <v>13</v>
      </c>
      <c r="J49" s="141">
        <f>precedent!I49+'LUNA DE RAPORTARE'!J49</f>
        <v>37</v>
      </c>
      <c r="K49" s="141">
        <f>precedent!J49+'LUNA DE RAPORTARE'!K49</f>
        <v>3</v>
      </c>
      <c r="L49" s="141">
        <f>precedent!K49+'LUNA DE RAPORTARE'!L49</f>
        <v>0</v>
      </c>
      <c r="M49" s="141">
        <f>precedent!L49+'LUNA DE RAPORTARE'!M49</f>
        <v>21</v>
      </c>
      <c r="N49" s="141">
        <f>precedent!M49+'LUNA DE RAPORTARE'!N49</f>
        <v>32</v>
      </c>
      <c r="O49" s="141">
        <f>precedent!N49+'LUNA DE RAPORTARE'!O49</f>
        <v>0</v>
      </c>
      <c r="P49" s="141">
        <f>precedent!O49+'LUNA DE RAPORTARE'!P49</f>
        <v>0</v>
      </c>
      <c r="Q49" s="141">
        <f>precedent!P49+'LUNA DE RAPORTARE'!Q49</f>
        <v>7</v>
      </c>
      <c r="R49" s="141">
        <f>precedent!Q49+'LUNA DE RAPORTARE'!R49</f>
        <v>39</v>
      </c>
      <c r="S49" s="141">
        <f>precedent!R49+'LUNA DE RAPORTARE'!S49</f>
        <v>6</v>
      </c>
      <c r="T49" s="141">
        <f>precedent!S49+'LUNA DE RAPORTARE'!T49</f>
        <v>1</v>
      </c>
      <c r="U49" s="141">
        <f>precedent!T49+'LUNA DE RAPORTARE'!U49</f>
        <v>53</v>
      </c>
      <c r="V49" s="141">
        <f>precedent!U49+'LUNA DE RAPORTARE'!V49</f>
        <v>0</v>
      </c>
      <c r="W49" s="139">
        <f>precedent!V49+'LUNA DE RAPORTARE'!W49</f>
        <v>0</v>
      </c>
      <c r="X49" s="141">
        <f>precedent!W49+'LUNA DE RAPORTARE'!X49</f>
        <v>0</v>
      </c>
      <c r="Y49" s="141">
        <f>precedent!X49+'LUNA DE RAPORTARE'!Y49</f>
        <v>0</v>
      </c>
      <c r="Z49" s="141">
        <f>precedent!Y49+'LUNA DE RAPORTARE'!Z49</f>
        <v>0</v>
      </c>
      <c r="AA49" s="141">
        <f>precedent!Z49+'LUNA DE RAPORTARE'!AA49</f>
        <v>0</v>
      </c>
      <c r="AB49" s="141">
        <f>precedent!AA49+'LUNA DE RAPORTARE'!AB49</f>
        <v>0</v>
      </c>
      <c r="AC49" s="141">
        <f>precedent!AB49+'LUNA DE RAPORTARE'!AC49</f>
        <v>0</v>
      </c>
      <c r="AD49" s="141">
        <f>precedent!AC49+'LUNA DE RAPORTARE'!AD49</f>
        <v>0</v>
      </c>
      <c r="AE49" s="141">
        <f>precedent!AD49+'LUNA DE RAPORTARE'!AE49</f>
        <v>0</v>
      </c>
      <c r="AF49" s="141">
        <f>precedent!AE49+'LUNA DE RAPORTARE'!AF49</f>
        <v>0</v>
      </c>
      <c r="AG49" s="141">
        <f>precedent!AF49+'LUNA DE RAPORTARE'!AG49</f>
        <v>0</v>
      </c>
      <c r="AH49" s="141">
        <f>precedent!AG49+'LUNA DE RAPORTARE'!AH49</f>
        <v>0</v>
      </c>
      <c r="AI49" s="141">
        <f>precedent!AH49+'LUNA DE RAPORTARE'!AI49</f>
        <v>0</v>
      </c>
      <c r="AJ49" s="141">
        <f>precedent!AI49+'LUNA DE RAPORTARE'!AJ49</f>
        <v>0</v>
      </c>
      <c r="AK49" s="141">
        <f>precedent!AJ49+'LUNA DE RAPORTARE'!AK49</f>
        <v>53</v>
      </c>
      <c r="AL49" s="141">
        <f>precedent!AK49+'LUNA DE RAPORTARE'!AL49</f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60.75" x14ac:dyDescent="0.3">
      <c r="B50" s="15" t="s">
        <v>120</v>
      </c>
      <c r="C50" s="122" t="s">
        <v>121</v>
      </c>
      <c r="D50" s="141">
        <f>precedent!C50+'LUNA DE RAPORTARE'!D50</f>
        <v>53</v>
      </c>
      <c r="E50" s="141">
        <f>precedent!D50+'LUNA DE RAPORTARE'!E50</f>
        <v>53</v>
      </c>
      <c r="F50" s="141">
        <f>precedent!E50+'LUNA DE RAPORTARE'!F50</f>
        <v>0</v>
      </c>
      <c r="G50" s="141">
        <f>precedent!F50+'LUNA DE RAPORTARE'!G50</f>
        <v>0</v>
      </c>
      <c r="H50" s="141">
        <f>precedent!G50+'LUNA DE RAPORTARE'!H50</f>
        <v>0</v>
      </c>
      <c r="I50" s="141">
        <f>precedent!H50+'LUNA DE RAPORTARE'!I50</f>
        <v>9</v>
      </c>
      <c r="J50" s="141">
        <f>precedent!I50+'LUNA DE RAPORTARE'!J50</f>
        <v>32</v>
      </c>
      <c r="K50" s="141">
        <f>precedent!J50+'LUNA DE RAPORTARE'!K50</f>
        <v>12</v>
      </c>
      <c r="L50" s="141">
        <f>precedent!K50+'LUNA DE RAPORTARE'!L50</f>
        <v>2</v>
      </c>
      <c r="M50" s="141">
        <f>precedent!L50+'LUNA DE RAPORTARE'!M50</f>
        <v>20</v>
      </c>
      <c r="N50" s="141">
        <f>precedent!M50+'LUNA DE RAPORTARE'!N50</f>
        <v>33</v>
      </c>
      <c r="O50" s="141">
        <f>precedent!N50+'LUNA DE RAPORTARE'!O50</f>
        <v>0</v>
      </c>
      <c r="P50" s="141">
        <f>precedent!O50+'LUNA DE RAPORTARE'!P50</f>
        <v>0</v>
      </c>
      <c r="Q50" s="141">
        <f>precedent!P50+'LUNA DE RAPORTARE'!Q50</f>
        <v>2</v>
      </c>
      <c r="R50" s="141">
        <f>precedent!Q50+'LUNA DE RAPORTARE'!R50</f>
        <v>30</v>
      </c>
      <c r="S50" s="141">
        <f>precedent!R50+'LUNA DE RAPORTARE'!S50</f>
        <v>7</v>
      </c>
      <c r="T50" s="141">
        <f>precedent!S50+'LUNA DE RAPORTARE'!T50</f>
        <v>14</v>
      </c>
      <c r="U50" s="141">
        <f>precedent!T50+'LUNA DE RAPORTARE'!U50</f>
        <v>53</v>
      </c>
      <c r="V50" s="141">
        <f>precedent!U50+'LUNA DE RAPORTARE'!V50</f>
        <v>0</v>
      </c>
      <c r="W50" s="139">
        <f>precedent!V50+'LUNA DE RAPORTARE'!W50</f>
        <v>0</v>
      </c>
      <c r="X50" s="141">
        <f>precedent!W50+'LUNA DE RAPORTARE'!X50</f>
        <v>0</v>
      </c>
      <c r="Y50" s="141">
        <f>precedent!X50+'LUNA DE RAPORTARE'!Y50</f>
        <v>0</v>
      </c>
      <c r="Z50" s="141">
        <f>precedent!Y50+'LUNA DE RAPORTARE'!Z50</f>
        <v>0</v>
      </c>
      <c r="AA50" s="141">
        <f>precedent!Z50+'LUNA DE RAPORTARE'!AA50</f>
        <v>0</v>
      </c>
      <c r="AB50" s="141">
        <f>precedent!AA50+'LUNA DE RAPORTARE'!AB50</f>
        <v>0</v>
      </c>
      <c r="AC50" s="141">
        <f>precedent!AB50+'LUNA DE RAPORTARE'!AC50</f>
        <v>0</v>
      </c>
      <c r="AD50" s="141">
        <f>precedent!AC50+'LUNA DE RAPORTARE'!AD50</f>
        <v>0</v>
      </c>
      <c r="AE50" s="141">
        <f>precedent!AD50+'LUNA DE RAPORTARE'!AE50</f>
        <v>0</v>
      </c>
      <c r="AF50" s="141">
        <f>precedent!AE50+'LUNA DE RAPORTARE'!AF50</f>
        <v>0</v>
      </c>
      <c r="AG50" s="141">
        <f>precedent!AF50+'LUNA DE RAPORTARE'!AG50</f>
        <v>0</v>
      </c>
      <c r="AH50" s="141">
        <f>precedent!AG50+'LUNA DE RAPORTARE'!AH50</f>
        <v>0</v>
      </c>
      <c r="AI50" s="141">
        <f>precedent!AH50+'LUNA DE RAPORTARE'!AI50</f>
        <v>0</v>
      </c>
      <c r="AJ50" s="141">
        <f>precedent!AI50+'LUNA DE RAPORTARE'!AJ50</f>
        <v>0</v>
      </c>
      <c r="AK50" s="141">
        <f>precedent!AJ50+'LUNA DE RAPORTARE'!AK50</f>
        <v>53</v>
      </c>
      <c r="AL50" s="141">
        <f>precedent!AK50+'LUNA DE RAPORTARE'!AL50</f>
        <v>0</v>
      </c>
      <c r="AM50" s="113" t="str">
        <f>IF(E52+F52=D52," ","GRESEALA")</f>
        <v xml:space="preserve"> 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27">IF(E36&lt;=E13," ","GRESEALA")</f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  <c r="BC50" s="113" t="str">
        <f t="shared" si="27"/>
        <v xml:space="preserve"> </v>
      </c>
    </row>
    <row r="51" spans="2:56" x14ac:dyDescent="0.3">
      <c r="B51" s="15" t="s">
        <v>140</v>
      </c>
      <c r="C51" s="122" t="s">
        <v>141</v>
      </c>
      <c r="D51" s="141">
        <f>precedent!C51+'LUNA DE RAPORTARE'!D51</f>
        <v>19</v>
      </c>
      <c r="E51" s="141">
        <f>precedent!D51+'LUNA DE RAPORTARE'!E51</f>
        <v>19</v>
      </c>
      <c r="F51" s="141">
        <f>precedent!E51+'LUNA DE RAPORTARE'!F51</f>
        <v>0</v>
      </c>
      <c r="G51" s="141">
        <f>precedent!F51+'LUNA DE RAPORTARE'!G51</f>
        <v>0</v>
      </c>
      <c r="H51" s="141">
        <f>precedent!G51+'LUNA DE RAPORTARE'!H51</f>
        <v>0</v>
      </c>
      <c r="I51" s="141">
        <f>precedent!H51+'LUNA DE RAPORTARE'!I51</f>
        <v>3</v>
      </c>
      <c r="J51" s="141">
        <f>precedent!I51+'LUNA DE RAPORTARE'!J51</f>
        <v>8</v>
      </c>
      <c r="K51" s="141">
        <f>precedent!J51+'LUNA DE RAPORTARE'!K51</f>
        <v>8</v>
      </c>
      <c r="L51" s="141">
        <f>precedent!K51+'LUNA DE RAPORTARE'!L51</f>
        <v>3</v>
      </c>
      <c r="M51" s="141">
        <f>precedent!L51+'LUNA DE RAPORTARE'!M51</f>
        <v>6</v>
      </c>
      <c r="N51" s="141">
        <f>precedent!M51+'LUNA DE RAPORTARE'!N51</f>
        <v>13</v>
      </c>
      <c r="O51" s="141">
        <f>precedent!N51+'LUNA DE RAPORTARE'!O51</f>
        <v>0</v>
      </c>
      <c r="P51" s="141">
        <f>precedent!O51+'LUNA DE RAPORTARE'!P51</f>
        <v>0</v>
      </c>
      <c r="Q51" s="141">
        <f>precedent!P51+'LUNA DE RAPORTARE'!Q51</f>
        <v>0</v>
      </c>
      <c r="R51" s="141">
        <f>precedent!Q51+'LUNA DE RAPORTARE'!R51</f>
        <v>11</v>
      </c>
      <c r="S51" s="141">
        <f>precedent!R51+'LUNA DE RAPORTARE'!S51</f>
        <v>4</v>
      </c>
      <c r="T51" s="141">
        <f>precedent!S51+'LUNA DE RAPORTARE'!T51</f>
        <v>4</v>
      </c>
      <c r="U51" s="141">
        <f>precedent!T51+'LUNA DE RAPORTARE'!U51</f>
        <v>19</v>
      </c>
      <c r="V51" s="141">
        <f>precedent!U51+'LUNA DE RAPORTARE'!V51</f>
        <v>0</v>
      </c>
      <c r="W51" s="139">
        <f>precedent!V51+'LUNA DE RAPORTARE'!W51</f>
        <v>0</v>
      </c>
      <c r="X51" s="141">
        <f>precedent!W51+'LUNA DE RAPORTARE'!X51</f>
        <v>0</v>
      </c>
      <c r="Y51" s="141">
        <f>precedent!X51+'LUNA DE RAPORTARE'!Y51</f>
        <v>0</v>
      </c>
      <c r="Z51" s="141">
        <f>precedent!Y51+'LUNA DE RAPORTARE'!Z51</f>
        <v>0</v>
      </c>
      <c r="AA51" s="141">
        <f>precedent!Z51+'LUNA DE RAPORTARE'!AA51</f>
        <v>0</v>
      </c>
      <c r="AB51" s="141">
        <f>precedent!AA51+'LUNA DE RAPORTARE'!AB51</f>
        <v>0</v>
      </c>
      <c r="AC51" s="141">
        <f>precedent!AB51+'LUNA DE RAPORTARE'!AC51</f>
        <v>0</v>
      </c>
      <c r="AD51" s="141">
        <f>precedent!AC51+'LUNA DE RAPORTARE'!AD51</f>
        <v>0</v>
      </c>
      <c r="AE51" s="141">
        <f>precedent!AD51+'LUNA DE RAPORTARE'!AE51</f>
        <v>0</v>
      </c>
      <c r="AF51" s="141">
        <f>precedent!AE51+'LUNA DE RAPORTARE'!AF51</f>
        <v>0</v>
      </c>
      <c r="AG51" s="141">
        <f>precedent!AF51+'LUNA DE RAPORTARE'!AG51</f>
        <v>0</v>
      </c>
      <c r="AH51" s="141">
        <f>precedent!AG51+'LUNA DE RAPORTARE'!AH51</f>
        <v>0</v>
      </c>
      <c r="AI51" s="141">
        <f>precedent!AH51+'LUNA DE RAPORTARE'!AI51</f>
        <v>0</v>
      </c>
      <c r="AJ51" s="141">
        <f>precedent!AI51+'LUNA DE RAPORTARE'!AJ51</f>
        <v>0</v>
      </c>
      <c r="AK51" s="141">
        <f>precedent!AJ51+'LUNA DE RAPORTARE'!AK51</f>
        <v>19</v>
      </c>
      <c r="AL51" s="141">
        <f>precedent!AK51+'LUNA DE RAPORTARE'!AL51</f>
        <v>0</v>
      </c>
      <c r="AM51" s="113" t="str">
        <f>IF(P36&lt;=P13," ","GRESEALA")</f>
        <v xml:space="preserve"> </v>
      </c>
      <c r="AN51" s="113" t="str">
        <f t="shared" ref="AN51:BC51" si="28">IF(Q36&lt;=Q13," ","GRESEALA")</f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  <c r="BC51" s="113" t="str">
        <f t="shared" si="28"/>
        <v xml:space="preserve"> </v>
      </c>
    </row>
    <row r="52" spans="2:56" ht="60.75" x14ac:dyDescent="0.3">
      <c r="B52" s="15">
        <v>10</v>
      </c>
      <c r="C52" s="90" t="s">
        <v>122</v>
      </c>
      <c r="D52" s="141">
        <f>precedent!C52+'LUNA DE RAPORTARE'!D52</f>
        <v>57</v>
      </c>
      <c r="E52" s="141">
        <f>precedent!D52+'LUNA DE RAPORTARE'!E52</f>
        <v>45</v>
      </c>
      <c r="F52" s="141">
        <f>precedent!E52+'LUNA DE RAPORTARE'!F52</f>
        <v>12</v>
      </c>
      <c r="G52" s="141">
        <f>precedent!F52+'LUNA DE RAPORTARE'!G52</f>
        <v>27</v>
      </c>
      <c r="H52" s="141">
        <f>precedent!G52+'LUNA DE RAPORTARE'!H52</f>
        <v>0</v>
      </c>
      <c r="I52" s="141">
        <f>precedent!H52+'LUNA DE RAPORTARE'!I52</f>
        <v>30</v>
      </c>
      <c r="J52" s="141">
        <f>precedent!I52+'LUNA DE RAPORTARE'!J52</f>
        <v>0</v>
      </c>
      <c r="K52" s="141">
        <f>precedent!J52+'LUNA DE RAPORTARE'!K52</f>
        <v>0</v>
      </c>
      <c r="L52" s="141">
        <f>precedent!K52+'LUNA DE RAPORTARE'!L52</f>
        <v>0</v>
      </c>
      <c r="M52" s="141">
        <f>precedent!L52+'LUNA DE RAPORTARE'!M52</f>
        <v>35</v>
      </c>
      <c r="N52" s="141">
        <f>precedent!M52+'LUNA DE RAPORTARE'!N52</f>
        <v>22</v>
      </c>
      <c r="O52" s="139">
        <f>precedent!N52+'LUNA DE RAPORTARE'!O52</f>
        <v>0</v>
      </c>
      <c r="P52" s="141">
        <f>precedent!O52+'LUNA DE RAPORTARE'!P52</f>
        <v>0</v>
      </c>
      <c r="Q52" s="141">
        <f>precedent!P52+'LUNA DE RAPORTARE'!Q52</f>
        <v>6</v>
      </c>
      <c r="R52" s="141">
        <f>precedent!Q52+'LUNA DE RAPORTARE'!R52</f>
        <v>35</v>
      </c>
      <c r="S52" s="141">
        <f>precedent!R52+'LUNA DE RAPORTARE'!S52</f>
        <v>7</v>
      </c>
      <c r="T52" s="141">
        <f>precedent!S52+'LUNA DE RAPORTARE'!T52</f>
        <v>9</v>
      </c>
      <c r="U52" s="141">
        <f>precedent!T52+'LUNA DE RAPORTARE'!U52</f>
        <v>0</v>
      </c>
      <c r="V52" s="141">
        <f>precedent!U52+'LUNA DE RAPORTARE'!V52</f>
        <v>57</v>
      </c>
      <c r="W52" s="139">
        <f>precedent!V52+'LUNA DE RAPORTARE'!W52</f>
        <v>0</v>
      </c>
      <c r="X52" s="141">
        <f>precedent!W52+'LUNA DE RAPORTARE'!X52</f>
        <v>0</v>
      </c>
      <c r="Y52" s="141">
        <f>precedent!X52+'LUNA DE RAPORTARE'!Y52</f>
        <v>0</v>
      </c>
      <c r="Z52" s="141">
        <f>precedent!Y52+'LUNA DE RAPORTARE'!Z52</f>
        <v>0</v>
      </c>
      <c r="AA52" s="141">
        <f>precedent!Z52+'LUNA DE RAPORTARE'!AA52</f>
        <v>0</v>
      </c>
      <c r="AB52" s="141">
        <f>precedent!AA52+'LUNA DE RAPORTARE'!AB52</f>
        <v>0</v>
      </c>
      <c r="AC52" s="141">
        <f>precedent!AB52+'LUNA DE RAPORTARE'!AC52</f>
        <v>0</v>
      </c>
      <c r="AD52" s="141">
        <f>precedent!AC52+'LUNA DE RAPORTARE'!AD52</f>
        <v>0</v>
      </c>
      <c r="AE52" s="141">
        <f>precedent!AD52+'LUNA DE RAPORTARE'!AE52</f>
        <v>0</v>
      </c>
      <c r="AF52" s="141">
        <f>precedent!AE52+'LUNA DE RAPORTARE'!AF52</f>
        <v>0</v>
      </c>
      <c r="AG52" s="141">
        <f>precedent!AF52+'LUNA DE RAPORTARE'!AG52</f>
        <v>0</v>
      </c>
      <c r="AH52" s="141">
        <f>precedent!AG52+'LUNA DE RAPORTARE'!AH52</f>
        <v>0</v>
      </c>
      <c r="AI52" s="141">
        <f>precedent!AH52+'LUNA DE RAPORTARE'!AI52</f>
        <v>0</v>
      </c>
      <c r="AJ52" s="141">
        <f>precedent!AI52+'LUNA DE RAPORTARE'!AJ52</f>
        <v>0</v>
      </c>
      <c r="AK52" s="141">
        <f>precedent!AJ52+'LUNA DE RAPORTARE'!AK52</f>
        <v>57</v>
      </c>
      <c r="AL52" s="139">
        <f>precedent!AK52+'LUNA DE RAPORTARE'!AL52</f>
        <v>0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29">IF(F16+F37+F38+F41+F42+F45+F46+F47+F48+F52+F53+F54+F55+F60+F61+F63+F64&gt;=F14," ","GRESEALA")</f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  <c r="BC52" s="113" t="str">
        <f t="shared" si="29"/>
        <v xml:space="preserve"> </v>
      </c>
    </row>
    <row r="53" spans="2:56" ht="40.5" x14ac:dyDescent="0.3">
      <c r="B53" s="15">
        <v>11</v>
      </c>
      <c r="C53" s="95" t="s">
        <v>160</v>
      </c>
      <c r="D53" s="141">
        <f>precedent!C53+'LUNA DE RAPORTARE'!D53</f>
        <v>12</v>
      </c>
      <c r="E53" s="141">
        <f>precedent!D53+'LUNA DE RAPORTARE'!E53</f>
        <v>10</v>
      </c>
      <c r="F53" s="141">
        <f>precedent!E53+'LUNA DE RAPORTARE'!F53</f>
        <v>2</v>
      </c>
      <c r="G53" s="141">
        <f>precedent!F53+'LUNA DE RAPORTARE'!G53</f>
        <v>12</v>
      </c>
      <c r="H53" s="141">
        <f>precedent!G53+'LUNA DE RAPORTARE'!H53</f>
        <v>0</v>
      </c>
      <c r="I53" s="141">
        <f>precedent!H53+'LUNA DE RAPORTARE'!I53</f>
        <v>0</v>
      </c>
      <c r="J53" s="141">
        <f>precedent!I53+'LUNA DE RAPORTARE'!J53</f>
        <v>0</v>
      </c>
      <c r="K53" s="141">
        <f>precedent!J53+'LUNA DE RAPORTARE'!K53</f>
        <v>0</v>
      </c>
      <c r="L53" s="141">
        <f>precedent!K53+'LUNA DE RAPORTARE'!L53</f>
        <v>0</v>
      </c>
      <c r="M53" s="141">
        <f>precedent!L53+'LUNA DE RAPORTARE'!M53</f>
        <v>7</v>
      </c>
      <c r="N53" s="141">
        <f>precedent!M53+'LUNA DE RAPORTARE'!N53</f>
        <v>5</v>
      </c>
      <c r="O53" s="139">
        <f>precedent!N53+'LUNA DE RAPORTARE'!O53</f>
        <v>0</v>
      </c>
      <c r="P53" s="141">
        <f>precedent!O53+'LUNA DE RAPORTARE'!P53</f>
        <v>0</v>
      </c>
      <c r="Q53" s="141">
        <f>precedent!P53+'LUNA DE RAPORTARE'!Q53</f>
        <v>0</v>
      </c>
      <c r="R53" s="141">
        <f>precedent!Q53+'LUNA DE RAPORTARE'!R53</f>
        <v>12</v>
      </c>
      <c r="S53" s="141">
        <f>precedent!R53+'LUNA DE RAPORTARE'!S53</f>
        <v>0</v>
      </c>
      <c r="T53" s="141">
        <f>precedent!S53+'LUNA DE RAPORTARE'!T53</f>
        <v>0</v>
      </c>
      <c r="U53" s="141">
        <f>precedent!T53+'LUNA DE RAPORTARE'!U53</f>
        <v>5</v>
      </c>
      <c r="V53" s="141">
        <f>precedent!U53+'LUNA DE RAPORTARE'!V53</f>
        <v>7</v>
      </c>
      <c r="W53" s="139">
        <f>precedent!V53+'LUNA DE RAPORTARE'!W53</f>
        <v>0</v>
      </c>
      <c r="X53" s="141">
        <f>precedent!W53+'LUNA DE RAPORTARE'!X53</f>
        <v>0</v>
      </c>
      <c r="Y53" s="141">
        <f>precedent!X53+'LUNA DE RAPORTARE'!Y53</f>
        <v>0</v>
      </c>
      <c r="Z53" s="141">
        <f>precedent!Y53+'LUNA DE RAPORTARE'!Z53</f>
        <v>0</v>
      </c>
      <c r="AA53" s="141">
        <f>precedent!Z53+'LUNA DE RAPORTARE'!AA53</f>
        <v>0</v>
      </c>
      <c r="AB53" s="141">
        <f>precedent!AA53+'LUNA DE RAPORTARE'!AB53</f>
        <v>0</v>
      </c>
      <c r="AC53" s="141">
        <f>precedent!AB53+'LUNA DE RAPORTARE'!AC53</f>
        <v>0</v>
      </c>
      <c r="AD53" s="141">
        <f>precedent!AC53+'LUNA DE RAPORTARE'!AD53</f>
        <v>0</v>
      </c>
      <c r="AE53" s="141">
        <f>precedent!AD53+'LUNA DE RAPORTARE'!AE53</f>
        <v>0</v>
      </c>
      <c r="AF53" s="141">
        <f>precedent!AE53+'LUNA DE RAPORTARE'!AF53</f>
        <v>0</v>
      </c>
      <c r="AG53" s="141">
        <f>precedent!AF53+'LUNA DE RAPORTARE'!AG53</f>
        <v>0</v>
      </c>
      <c r="AH53" s="141">
        <f>precedent!AG53+'LUNA DE RAPORTARE'!AH53</f>
        <v>0</v>
      </c>
      <c r="AI53" s="141">
        <f>precedent!AH53+'LUNA DE RAPORTARE'!AI53</f>
        <v>0</v>
      </c>
      <c r="AJ53" s="141">
        <f>precedent!AI53+'LUNA DE RAPORTARE'!AJ53</f>
        <v>0</v>
      </c>
      <c r="AK53" s="141">
        <f>precedent!AJ53+'LUNA DE RAPORTARE'!AK53</f>
        <v>12</v>
      </c>
      <c r="AL53" s="139">
        <f>precedent!AK53+'LUNA DE RAPORTARE'!AL53</f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0">IF(R16+R37+R38+R41+R42+R45+R46+R47+R48+R52+R53+R54+R55+R60+R61+R63+R64&gt;=R14," ","GRESEALA")</f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  <c r="BC53" s="113" t="str">
        <f t="shared" si="30"/>
        <v xml:space="preserve"> </v>
      </c>
    </row>
    <row r="54" spans="2:56" ht="60.75" x14ac:dyDescent="0.3">
      <c r="B54" s="15">
        <v>12</v>
      </c>
      <c r="C54" s="90" t="s">
        <v>123</v>
      </c>
      <c r="D54" s="143">
        <f>precedent!C54+'LUNA DE RAPORTARE'!D54</f>
        <v>6</v>
      </c>
      <c r="E54" s="141">
        <f>precedent!D54+'LUNA DE RAPORTARE'!E54</f>
        <v>6</v>
      </c>
      <c r="F54" s="141">
        <f>precedent!E54+'LUNA DE RAPORTARE'!F54</f>
        <v>0</v>
      </c>
      <c r="G54" s="141">
        <f>precedent!F54+'LUNA DE RAPORTARE'!G54</f>
        <v>4</v>
      </c>
      <c r="H54" s="141">
        <f>precedent!G54+'LUNA DE RAPORTARE'!H54</f>
        <v>0</v>
      </c>
      <c r="I54" s="141">
        <f>precedent!H54+'LUNA DE RAPORTARE'!I54</f>
        <v>2</v>
      </c>
      <c r="J54" s="141">
        <f>precedent!I54+'LUNA DE RAPORTARE'!J54</f>
        <v>0</v>
      </c>
      <c r="K54" s="141">
        <f>precedent!J54+'LUNA DE RAPORTARE'!K54</f>
        <v>0</v>
      </c>
      <c r="L54" s="141">
        <f>precedent!K54+'LUNA DE RAPORTARE'!L54</f>
        <v>0</v>
      </c>
      <c r="M54" s="141">
        <f>precedent!L54+'LUNA DE RAPORTARE'!M54</f>
        <v>4</v>
      </c>
      <c r="N54" s="141">
        <f>precedent!M54+'LUNA DE RAPORTARE'!N54</f>
        <v>2</v>
      </c>
      <c r="O54" s="141">
        <f>precedent!N54+'LUNA DE RAPORTARE'!O54</f>
        <v>0</v>
      </c>
      <c r="P54" s="141">
        <f>precedent!O54+'LUNA DE RAPORTARE'!P54</f>
        <v>5</v>
      </c>
      <c r="Q54" s="141">
        <f>precedent!P54+'LUNA DE RAPORTARE'!Q54</f>
        <v>0</v>
      </c>
      <c r="R54" s="141">
        <f>precedent!Q54+'LUNA DE RAPORTARE'!R54</f>
        <v>0</v>
      </c>
      <c r="S54" s="141">
        <f>precedent!R54+'LUNA DE RAPORTARE'!S54</f>
        <v>0</v>
      </c>
      <c r="T54" s="141">
        <f>precedent!S54+'LUNA DE RAPORTARE'!T54</f>
        <v>1</v>
      </c>
      <c r="U54" s="141">
        <f>precedent!T54+'LUNA DE RAPORTARE'!U54</f>
        <v>6</v>
      </c>
      <c r="V54" s="141">
        <f>precedent!U54+'LUNA DE RAPORTARE'!V54</f>
        <v>0</v>
      </c>
      <c r="W54" s="139">
        <f>precedent!V54+'LUNA DE RAPORTARE'!W54</f>
        <v>0</v>
      </c>
      <c r="X54" s="141">
        <f>precedent!W54+'LUNA DE RAPORTARE'!X54</f>
        <v>0</v>
      </c>
      <c r="Y54" s="141">
        <f>precedent!X54+'LUNA DE RAPORTARE'!Y54</f>
        <v>0</v>
      </c>
      <c r="Z54" s="141">
        <f>precedent!Y54+'LUNA DE RAPORTARE'!Z54</f>
        <v>0</v>
      </c>
      <c r="AA54" s="141">
        <f>precedent!Z54+'LUNA DE RAPORTARE'!AA54</f>
        <v>0</v>
      </c>
      <c r="AB54" s="141">
        <f>precedent!AA54+'LUNA DE RAPORTARE'!AB54</f>
        <v>6</v>
      </c>
      <c r="AC54" s="141">
        <f>precedent!AB54+'LUNA DE RAPORTARE'!AC54</f>
        <v>0</v>
      </c>
      <c r="AD54" s="141">
        <f>precedent!AC54+'LUNA DE RAPORTARE'!AD54</f>
        <v>0</v>
      </c>
      <c r="AE54" s="141">
        <f>precedent!AD54+'LUNA DE RAPORTARE'!AE54</f>
        <v>0</v>
      </c>
      <c r="AF54" s="141">
        <f>precedent!AE54+'LUNA DE RAPORTARE'!AF54</f>
        <v>0</v>
      </c>
      <c r="AG54" s="141">
        <f>precedent!AF54+'LUNA DE RAPORTARE'!AG54</f>
        <v>0</v>
      </c>
      <c r="AH54" s="141">
        <f>precedent!AG54+'LUNA DE RAPORTARE'!AH54</f>
        <v>0</v>
      </c>
      <c r="AI54" s="141">
        <f>precedent!AH54+'LUNA DE RAPORTARE'!AI54</f>
        <v>0</v>
      </c>
      <c r="AJ54" s="141">
        <f>precedent!AI54+'LUNA DE RAPORTARE'!AJ54</f>
        <v>0</v>
      </c>
      <c r="AK54" s="141">
        <f>precedent!AJ54+'LUNA DE RAPORTARE'!AK54</f>
        <v>0</v>
      </c>
      <c r="AL54" s="141">
        <f>precedent!AK54+'LUNA DE RAPORTARE'!AL54</f>
        <v>0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1">IF(F15+F36+F59+F62&gt;=F13," ","GRESEALA")</f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  <c r="BC54" s="113" t="str">
        <f t="shared" si="31"/>
        <v xml:space="preserve"> </v>
      </c>
    </row>
    <row r="55" spans="2:56" ht="40.5" x14ac:dyDescent="0.3">
      <c r="B55" s="12"/>
      <c r="C55" s="91" t="s">
        <v>124</v>
      </c>
      <c r="D55" s="137">
        <f>precedent!C55+'LUNA DE RAPORTARE'!D55</f>
        <v>0</v>
      </c>
      <c r="E55" s="147">
        <f>precedent!D55+'LUNA DE RAPORTARE'!E55</f>
        <v>0</v>
      </c>
      <c r="F55" s="147">
        <f>precedent!E55+'LUNA DE RAPORTARE'!F55</f>
        <v>0</v>
      </c>
      <c r="G55" s="147">
        <f>precedent!F55+'LUNA DE RAPORTARE'!G55</f>
        <v>0</v>
      </c>
      <c r="H55" s="147">
        <f>precedent!G55+'LUNA DE RAPORTARE'!H55</f>
        <v>0</v>
      </c>
      <c r="I55" s="147">
        <f>precedent!H55+'LUNA DE RAPORTARE'!I55</f>
        <v>0</v>
      </c>
      <c r="J55" s="147">
        <f>precedent!I55+'LUNA DE RAPORTARE'!J55</f>
        <v>0</v>
      </c>
      <c r="K55" s="147">
        <f>precedent!J55+'LUNA DE RAPORTARE'!K55</f>
        <v>0</v>
      </c>
      <c r="L55" s="147">
        <f>precedent!K55+'LUNA DE RAPORTARE'!L55</f>
        <v>0</v>
      </c>
      <c r="M55" s="147">
        <f>precedent!L55+'LUNA DE RAPORTARE'!M55</f>
        <v>0</v>
      </c>
      <c r="N55" s="147">
        <f>precedent!M55+'LUNA DE RAPORTARE'!N55</f>
        <v>0</v>
      </c>
      <c r="O55" s="147">
        <f>precedent!N55+'LUNA DE RAPORTARE'!O55</f>
        <v>0</v>
      </c>
      <c r="P55" s="147">
        <f>precedent!O55+'LUNA DE RAPORTARE'!P55</f>
        <v>0</v>
      </c>
      <c r="Q55" s="147">
        <f>precedent!P55+'LUNA DE RAPORTARE'!Q55</f>
        <v>0</v>
      </c>
      <c r="R55" s="147">
        <f>precedent!Q55+'LUNA DE RAPORTARE'!R55</f>
        <v>0</v>
      </c>
      <c r="S55" s="147">
        <f>precedent!R55+'LUNA DE RAPORTARE'!S55</f>
        <v>0</v>
      </c>
      <c r="T55" s="147">
        <f>precedent!S55+'LUNA DE RAPORTARE'!T55</f>
        <v>0</v>
      </c>
      <c r="U55" s="147">
        <f>precedent!T55+'LUNA DE RAPORTARE'!U55</f>
        <v>0</v>
      </c>
      <c r="V55" s="147">
        <f>precedent!U55+'LUNA DE RAPORTARE'!V55</f>
        <v>0</v>
      </c>
      <c r="W55" s="149">
        <f>precedent!V55+'LUNA DE RAPORTARE'!W55</f>
        <v>0</v>
      </c>
      <c r="X55" s="147">
        <f>precedent!W55+'LUNA DE RAPORTARE'!X55</f>
        <v>0</v>
      </c>
      <c r="Y55" s="147">
        <f>precedent!X55+'LUNA DE RAPORTARE'!Y55</f>
        <v>0</v>
      </c>
      <c r="Z55" s="147">
        <f>precedent!Y55+'LUNA DE RAPORTARE'!Z55</f>
        <v>0</v>
      </c>
      <c r="AA55" s="147">
        <f>precedent!Z55+'LUNA DE RAPORTARE'!AA55</f>
        <v>0</v>
      </c>
      <c r="AB55" s="147">
        <f>precedent!AA55+'LUNA DE RAPORTARE'!AB55</f>
        <v>0</v>
      </c>
      <c r="AC55" s="147">
        <f>precedent!AB55+'LUNA DE RAPORTARE'!AC55</f>
        <v>0</v>
      </c>
      <c r="AD55" s="147">
        <f>precedent!AC55+'LUNA DE RAPORTARE'!AD55</f>
        <v>0</v>
      </c>
      <c r="AE55" s="147">
        <f>precedent!AD55+'LUNA DE RAPORTARE'!AE55</f>
        <v>0</v>
      </c>
      <c r="AF55" s="147">
        <f>precedent!AE55+'LUNA DE RAPORTARE'!AF55</f>
        <v>0</v>
      </c>
      <c r="AG55" s="147">
        <f>precedent!AF55+'LUNA DE RAPORTARE'!AG55</f>
        <v>0</v>
      </c>
      <c r="AH55" s="147">
        <f>precedent!AG55+'LUNA DE RAPORTARE'!AH55</f>
        <v>0</v>
      </c>
      <c r="AI55" s="147">
        <f>precedent!AH55+'LUNA DE RAPORTARE'!AI55</f>
        <v>0</v>
      </c>
      <c r="AJ55" s="147">
        <f>precedent!AI55+'LUNA DE RAPORTARE'!AJ55</f>
        <v>0</v>
      </c>
      <c r="AK55" s="147">
        <f>precedent!AJ55+'LUNA DE RAPORTARE'!AK55</f>
        <v>0</v>
      </c>
      <c r="AL55" s="147">
        <f>precedent!AK55+'LUNA DE RAPORTARE'!AL55</f>
        <v>0</v>
      </c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x14ac:dyDescent="0.3">
      <c r="B56" s="96"/>
      <c r="C56" s="97" t="s">
        <v>125</v>
      </c>
      <c r="D56" s="143">
        <f>precedent!C56+'LUNA DE RAPORTARE'!D56</f>
        <v>0</v>
      </c>
      <c r="E56" s="139">
        <f>precedent!D56+'LUNA DE RAPORTARE'!E56</f>
        <v>0</v>
      </c>
      <c r="F56" s="139">
        <f>precedent!E56+'LUNA DE RAPORTARE'!F56</f>
        <v>0</v>
      </c>
      <c r="G56" s="139">
        <f>precedent!F56+'LUNA DE RAPORTARE'!G56</f>
        <v>0</v>
      </c>
      <c r="H56" s="139">
        <f>precedent!G56+'LUNA DE RAPORTARE'!H56</f>
        <v>0</v>
      </c>
      <c r="I56" s="139">
        <f>precedent!H56+'LUNA DE RAPORTARE'!I56</f>
        <v>0</v>
      </c>
      <c r="J56" s="139">
        <f>precedent!I56+'LUNA DE RAPORTARE'!J56</f>
        <v>0</v>
      </c>
      <c r="K56" s="139">
        <f>precedent!J56+'LUNA DE RAPORTARE'!K56</f>
        <v>0</v>
      </c>
      <c r="L56" s="139">
        <f>precedent!K56+'LUNA DE RAPORTARE'!L56</f>
        <v>0</v>
      </c>
      <c r="M56" s="139">
        <f>precedent!L56+'LUNA DE RAPORTARE'!M56</f>
        <v>0</v>
      </c>
      <c r="N56" s="139">
        <f>precedent!M56+'LUNA DE RAPORTARE'!N56</f>
        <v>0</v>
      </c>
      <c r="O56" s="139">
        <f>precedent!N56+'LUNA DE RAPORTARE'!O56</f>
        <v>0</v>
      </c>
      <c r="P56" s="139">
        <f>precedent!O56+'LUNA DE RAPORTARE'!P56</f>
        <v>0</v>
      </c>
      <c r="Q56" s="139">
        <f>precedent!P56+'LUNA DE RAPORTARE'!Q56</f>
        <v>0</v>
      </c>
      <c r="R56" s="139">
        <f>precedent!Q56+'LUNA DE RAPORTARE'!R56</f>
        <v>0</v>
      </c>
      <c r="S56" s="139">
        <f>precedent!R56+'LUNA DE RAPORTARE'!S56</f>
        <v>0</v>
      </c>
      <c r="T56" s="139">
        <f>precedent!S56+'LUNA DE RAPORTARE'!T56</f>
        <v>0</v>
      </c>
      <c r="U56" s="139">
        <f>precedent!T56+'LUNA DE RAPORTARE'!U56</f>
        <v>0</v>
      </c>
      <c r="V56" s="139">
        <f>precedent!U56+'LUNA DE RAPORTARE'!V56</f>
        <v>0</v>
      </c>
      <c r="W56" s="139">
        <f>precedent!V56+'LUNA DE RAPORTARE'!W56</f>
        <v>0</v>
      </c>
      <c r="X56" s="139">
        <f>precedent!W56+'LUNA DE RAPORTARE'!X56</f>
        <v>0</v>
      </c>
      <c r="Y56" s="139">
        <f>precedent!X56+'LUNA DE RAPORTARE'!Y56</f>
        <v>0</v>
      </c>
      <c r="Z56" s="139">
        <f>precedent!Y56+'LUNA DE RAPORTARE'!Z56</f>
        <v>0</v>
      </c>
      <c r="AA56" s="139">
        <f>precedent!Z56+'LUNA DE RAPORTARE'!AA56</f>
        <v>0</v>
      </c>
      <c r="AB56" s="139">
        <f>precedent!AA56+'LUNA DE RAPORTARE'!AB56</f>
        <v>0</v>
      </c>
      <c r="AC56" s="139">
        <f>precedent!AB56+'LUNA DE RAPORTARE'!AC56</f>
        <v>0</v>
      </c>
      <c r="AD56" s="139">
        <f>precedent!AC56+'LUNA DE RAPORTARE'!AD56</f>
        <v>0</v>
      </c>
      <c r="AE56" s="139">
        <f>precedent!AD56+'LUNA DE RAPORTARE'!AE56</f>
        <v>0</v>
      </c>
      <c r="AF56" s="139">
        <f>precedent!AE56+'LUNA DE RAPORTARE'!AF56</f>
        <v>0</v>
      </c>
      <c r="AG56" s="139">
        <f>precedent!AF56+'LUNA DE RAPORTARE'!AG56</f>
        <v>0</v>
      </c>
      <c r="AH56" s="139">
        <f>precedent!AG56+'LUNA DE RAPORTARE'!AH56</f>
        <v>0</v>
      </c>
      <c r="AI56" s="139">
        <f>precedent!AH56+'LUNA DE RAPORTARE'!AI56</f>
        <v>0</v>
      </c>
      <c r="AJ56" s="139">
        <f>precedent!AI56+'LUNA DE RAPORTARE'!AJ56</f>
        <v>0</v>
      </c>
      <c r="AK56" s="139">
        <f>precedent!AJ56+'LUNA DE RAPORTARE'!AK56</f>
        <v>0</v>
      </c>
      <c r="AL56" s="139">
        <f>precedent!AK56+'LUNA DE RAPORTARE'!AL56</f>
        <v>0</v>
      </c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x14ac:dyDescent="0.3">
      <c r="B57" s="96"/>
      <c r="C57" s="97" t="s">
        <v>126</v>
      </c>
      <c r="D57" s="143">
        <f>precedent!C57+'LUNA DE RAPORTARE'!D57</f>
        <v>0</v>
      </c>
      <c r="E57" s="139">
        <f>precedent!D57+'LUNA DE RAPORTARE'!E57</f>
        <v>0</v>
      </c>
      <c r="F57" s="139">
        <f>precedent!E57+'LUNA DE RAPORTARE'!F57</f>
        <v>0</v>
      </c>
      <c r="G57" s="139">
        <f>precedent!F57+'LUNA DE RAPORTARE'!G57</f>
        <v>0</v>
      </c>
      <c r="H57" s="139">
        <f>precedent!G57+'LUNA DE RAPORTARE'!H57</f>
        <v>0</v>
      </c>
      <c r="I57" s="139">
        <f>precedent!H57+'LUNA DE RAPORTARE'!I57</f>
        <v>0</v>
      </c>
      <c r="J57" s="139">
        <f>precedent!I57+'LUNA DE RAPORTARE'!J57</f>
        <v>0</v>
      </c>
      <c r="K57" s="139">
        <f>precedent!J57+'LUNA DE RAPORTARE'!K57</f>
        <v>0</v>
      </c>
      <c r="L57" s="139">
        <f>precedent!K57+'LUNA DE RAPORTARE'!L57</f>
        <v>0</v>
      </c>
      <c r="M57" s="139">
        <f>precedent!L57+'LUNA DE RAPORTARE'!M57</f>
        <v>0</v>
      </c>
      <c r="N57" s="139">
        <f>precedent!M57+'LUNA DE RAPORTARE'!N57</f>
        <v>0</v>
      </c>
      <c r="O57" s="139">
        <f>precedent!N57+'LUNA DE RAPORTARE'!O57</f>
        <v>0</v>
      </c>
      <c r="P57" s="139">
        <f>precedent!O57+'LUNA DE RAPORTARE'!P57</f>
        <v>0</v>
      </c>
      <c r="Q57" s="139">
        <f>precedent!P57+'LUNA DE RAPORTARE'!Q57</f>
        <v>0</v>
      </c>
      <c r="R57" s="139">
        <f>precedent!Q57+'LUNA DE RAPORTARE'!R57</f>
        <v>0</v>
      </c>
      <c r="S57" s="139">
        <f>precedent!R57+'LUNA DE RAPORTARE'!S57</f>
        <v>0</v>
      </c>
      <c r="T57" s="139">
        <f>precedent!S57+'LUNA DE RAPORTARE'!T57</f>
        <v>0</v>
      </c>
      <c r="U57" s="139">
        <f>precedent!T57+'LUNA DE RAPORTARE'!U57</f>
        <v>0</v>
      </c>
      <c r="V57" s="139">
        <f>precedent!U57+'LUNA DE RAPORTARE'!V57</f>
        <v>0</v>
      </c>
      <c r="W57" s="139">
        <f>precedent!V57+'LUNA DE RAPORTARE'!W57</f>
        <v>0</v>
      </c>
      <c r="X57" s="139">
        <f>precedent!W57+'LUNA DE RAPORTARE'!X57</f>
        <v>0</v>
      </c>
      <c r="Y57" s="139">
        <f>precedent!X57+'LUNA DE RAPORTARE'!Y57</f>
        <v>0</v>
      </c>
      <c r="Z57" s="139">
        <f>precedent!Y57+'LUNA DE RAPORTARE'!Z57</f>
        <v>0</v>
      </c>
      <c r="AA57" s="139">
        <f>precedent!Z57+'LUNA DE RAPORTARE'!AA57</f>
        <v>0</v>
      </c>
      <c r="AB57" s="139">
        <f>precedent!AA57+'LUNA DE RAPORTARE'!AB57</f>
        <v>0</v>
      </c>
      <c r="AC57" s="139">
        <f>precedent!AB57+'LUNA DE RAPORTARE'!AC57</f>
        <v>0</v>
      </c>
      <c r="AD57" s="139">
        <f>precedent!AC57+'LUNA DE RAPORTARE'!AD57</f>
        <v>0</v>
      </c>
      <c r="AE57" s="139">
        <f>precedent!AD57+'LUNA DE RAPORTARE'!AE57</f>
        <v>0</v>
      </c>
      <c r="AF57" s="139">
        <f>precedent!AE57+'LUNA DE RAPORTARE'!AF57</f>
        <v>0</v>
      </c>
      <c r="AG57" s="139">
        <f>precedent!AF57+'LUNA DE RAPORTARE'!AG57</f>
        <v>0</v>
      </c>
      <c r="AH57" s="139">
        <f>precedent!AG57+'LUNA DE RAPORTARE'!AH57</f>
        <v>0</v>
      </c>
      <c r="AI57" s="139">
        <f>precedent!AH57+'LUNA DE RAPORTARE'!AI57</f>
        <v>0</v>
      </c>
      <c r="AJ57" s="139">
        <f>precedent!AI57+'LUNA DE RAPORTARE'!AJ57</f>
        <v>0</v>
      </c>
      <c r="AK57" s="139">
        <f>precedent!AJ57+'LUNA DE RAPORTARE'!AK57</f>
        <v>0</v>
      </c>
      <c r="AL57" s="139">
        <f>precedent!AK57+'LUNA DE RAPORTARE'!AL57</f>
        <v>0</v>
      </c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0.5" x14ac:dyDescent="0.3">
      <c r="B58" s="96"/>
      <c r="C58" s="97" t="s">
        <v>127</v>
      </c>
      <c r="D58" s="143">
        <f>precedent!C58+'LUNA DE RAPORTARE'!D58</f>
        <v>0</v>
      </c>
      <c r="E58" s="139">
        <f>precedent!D58+'LUNA DE RAPORTARE'!E58</f>
        <v>0</v>
      </c>
      <c r="F58" s="139">
        <f>precedent!E58+'LUNA DE RAPORTARE'!F58</f>
        <v>0</v>
      </c>
      <c r="G58" s="139">
        <f>precedent!F58+'LUNA DE RAPORTARE'!G58</f>
        <v>0</v>
      </c>
      <c r="H58" s="139">
        <f>precedent!G58+'LUNA DE RAPORTARE'!H58</f>
        <v>0</v>
      </c>
      <c r="I58" s="139">
        <f>precedent!H58+'LUNA DE RAPORTARE'!I58</f>
        <v>0</v>
      </c>
      <c r="J58" s="139">
        <f>precedent!I58+'LUNA DE RAPORTARE'!J58</f>
        <v>0</v>
      </c>
      <c r="K58" s="139">
        <f>precedent!J58+'LUNA DE RAPORTARE'!K58</f>
        <v>0</v>
      </c>
      <c r="L58" s="139">
        <f>precedent!K58+'LUNA DE RAPORTARE'!L58</f>
        <v>0</v>
      </c>
      <c r="M58" s="139">
        <f>precedent!L58+'LUNA DE RAPORTARE'!M58</f>
        <v>0</v>
      </c>
      <c r="N58" s="139">
        <f>precedent!M58+'LUNA DE RAPORTARE'!N58</f>
        <v>0</v>
      </c>
      <c r="O58" s="139">
        <f>precedent!N58+'LUNA DE RAPORTARE'!O58</f>
        <v>0</v>
      </c>
      <c r="P58" s="139">
        <f>precedent!O58+'LUNA DE RAPORTARE'!P58</f>
        <v>0</v>
      </c>
      <c r="Q58" s="139">
        <f>precedent!P58+'LUNA DE RAPORTARE'!Q58</f>
        <v>0</v>
      </c>
      <c r="R58" s="139">
        <f>precedent!Q58+'LUNA DE RAPORTARE'!R58</f>
        <v>0</v>
      </c>
      <c r="S58" s="139">
        <f>precedent!R58+'LUNA DE RAPORTARE'!S58</f>
        <v>0</v>
      </c>
      <c r="T58" s="139">
        <f>precedent!S58+'LUNA DE RAPORTARE'!T58</f>
        <v>0</v>
      </c>
      <c r="U58" s="139">
        <f>precedent!T58+'LUNA DE RAPORTARE'!U58</f>
        <v>0</v>
      </c>
      <c r="V58" s="139">
        <f>precedent!U58+'LUNA DE RAPORTARE'!V58</f>
        <v>0</v>
      </c>
      <c r="W58" s="139">
        <f>precedent!V58+'LUNA DE RAPORTARE'!W58</f>
        <v>0</v>
      </c>
      <c r="X58" s="139">
        <f>precedent!W58+'LUNA DE RAPORTARE'!X58</f>
        <v>0</v>
      </c>
      <c r="Y58" s="139">
        <f>precedent!X58+'LUNA DE RAPORTARE'!Y58</f>
        <v>0</v>
      </c>
      <c r="Z58" s="139">
        <f>precedent!Y58+'LUNA DE RAPORTARE'!Z58</f>
        <v>0</v>
      </c>
      <c r="AA58" s="139">
        <f>precedent!Z58+'LUNA DE RAPORTARE'!AA58</f>
        <v>0</v>
      </c>
      <c r="AB58" s="139">
        <f>precedent!AA58+'LUNA DE RAPORTARE'!AB58</f>
        <v>0</v>
      </c>
      <c r="AC58" s="139">
        <f>precedent!AB58+'LUNA DE RAPORTARE'!AC58</f>
        <v>0</v>
      </c>
      <c r="AD58" s="139">
        <f>precedent!AC58+'LUNA DE RAPORTARE'!AD58</f>
        <v>0</v>
      </c>
      <c r="AE58" s="139">
        <f>precedent!AD58+'LUNA DE RAPORTARE'!AE58</f>
        <v>0</v>
      </c>
      <c r="AF58" s="139">
        <f>precedent!AE58+'LUNA DE RAPORTARE'!AF58</f>
        <v>0</v>
      </c>
      <c r="AG58" s="139">
        <f>precedent!AF58+'LUNA DE RAPORTARE'!AG58</f>
        <v>0</v>
      </c>
      <c r="AH58" s="139">
        <f>precedent!AG58+'LUNA DE RAPORTARE'!AH58</f>
        <v>0</v>
      </c>
      <c r="AI58" s="139">
        <f>precedent!AH58+'LUNA DE RAPORTARE'!AI58</f>
        <v>0</v>
      </c>
      <c r="AJ58" s="139">
        <f>precedent!AI58+'LUNA DE RAPORTARE'!AJ58</f>
        <v>0</v>
      </c>
      <c r="AK58" s="139">
        <f>precedent!AJ58+'LUNA DE RAPORTARE'!AK58</f>
        <v>0</v>
      </c>
      <c r="AL58" s="139">
        <f>precedent!AK58+'LUNA DE RAPORTARE'!AL58</f>
        <v>0</v>
      </c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ht="81" x14ac:dyDescent="0.3">
      <c r="B59" s="98">
        <v>13.1</v>
      </c>
      <c r="C59" s="99" t="s">
        <v>128</v>
      </c>
      <c r="D59" s="146">
        <f>precedent!C59+'LUNA DE RAPORTARE'!D59</f>
        <v>11</v>
      </c>
      <c r="E59" s="146">
        <f>precedent!D59+'LUNA DE RAPORTARE'!E59</f>
        <v>8</v>
      </c>
      <c r="F59" s="146">
        <f>precedent!E59+'LUNA DE RAPORTARE'!F59</f>
        <v>3</v>
      </c>
      <c r="G59" s="146">
        <f>precedent!F59+'LUNA DE RAPORTARE'!G59</f>
        <v>0</v>
      </c>
      <c r="H59" s="146">
        <f>precedent!G59+'LUNA DE RAPORTARE'!H59</f>
        <v>0</v>
      </c>
      <c r="I59" s="146">
        <f>precedent!H59+'LUNA DE RAPORTARE'!I59</f>
        <v>2</v>
      </c>
      <c r="J59" s="146">
        <f>precedent!I59+'LUNA DE RAPORTARE'!J59</f>
        <v>6</v>
      </c>
      <c r="K59" s="146">
        <f>precedent!J59+'LUNA DE RAPORTARE'!K59</f>
        <v>3</v>
      </c>
      <c r="L59" s="146">
        <f>precedent!K59+'LUNA DE RAPORTARE'!L59</f>
        <v>0</v>
      </c>
      <c r="M59" s="146">
        <f>precedent!L59+'LUNA DE RAPORTARE'!M59</f>
        <v>3</v>
      </c>
      <c r="N59" s="146">
        <f>precedent!M59+'LUNA DE RAPORTARE'!N59</f>
        <v>8</v>
      </c>
      <c r="O59" s="146">
        <f>precedent!N59+'LUNA DE RAPORTARE'!O59</f>
        <v>0</v>
      </c>
      <c r="P59" s="146">
        <f>precedent!O59+'LUNA DE RAPORTARE'!P59</f>
        <v>0</v>
      </c>
      <c r="Q59" s="146">
        <f>precedent!P59+'LUNA DE RAPORTARE'!Q59</f>
        <v>1</v>
      </c>
      <c r="R59" s="146">
        <f>precedent!Q59+'LUNA DE RAPORTARE'!R59</f>
        <v>10</v>
      </c>
      <c r="S59" s="146">
        <f>precedent!R59+'LUNA DE RAPORTARE'!S59</f>
        <v>0</v>
      </c>
      <c r="T59" s="146">
        <f>precedent!S59+'LUNA DE RAPORTARE'!T59</f>
        <v>0</v>
      </c>
      <c r="U59" s="146">
        <f>precedent!T59+'LUNA DE RAPORTARE'!U59</f>
        <v>0</v>
      </c>
      <c r="V59" s="146">
        <f>precedent!U59+'LUNA DE RAPORTARE'!V59</f>
        <v>11</v>
      </c>
      <c r="W59" s="149">
        <f>precedent!V59+'LUNA DE RAPORTARE'!W59</f>
        <v>0</v>
      </c>
      <c r="X59" s="146">
        <f>precedent!W59+'LUNA DE RAPORTARE'!X59</f>
        <v>0</v>
      </c>
      <c r="Y59" s="146">
        <f>precedent!X59+'LUNA DE RAPORTARE'!Y59</f>
        <v>0</v>
      </c>
      <c r="Z59" s="146">
        <f>precedent!Y59+'LUNA DE RAPORTARE'!Z59</f>
        <v>0</v>
      </c>
      <c r="AA59" s="146">
        <f>precedent!Z59+'LUNA DE RAPORTARE'!AA59</f>
        <v>0</v>
      </c>
      <c r="AB59" s="146">
        <f>precedent!AA59+'LUNA DE RAPORTARE'!AB59</f>
        <v>0</v>
      </c>
      <c r="AC59" s="146">
        <f>precedent!AB59+'LUNA DE RAPORTARE'!AC59</f>
        <v>0</v>
      </c>
      <c r="AD59" s="146">
        <f>precedent!AC59+'LUNA DE RAPORTARE'!AD59</f>
        <v>0</v>
      </c>
      <c r="AE59" s="146">
        <f>precedent!AD59+'LUNA DE RAPORTARE'!AE59</f>
        <v>0</v>
      </c>
      <c r="AF59" s="146">
        <f>precedent!AE59+'LUNA DE RAPORTARE'!AF59</f>
        <v>0</v>
      </c>
      <c r="AG59" s="146">
        <f>precedent!AF59+'LUNA DE RAPORTARE'!AG59</f>
        <v>0</v>
      </c>
      <c r="AH59" s="146">
        <f>precedent!AG59+'LUNA DE RAPORTARE'!AH59</f>
        <v>0</v>
      </c>
      <c r="AI59" s="146">
        <f>precedent!AH59+'LUNA DE RAPORTARE'!AI59</f>
        <v>0</v>
      </c>
      <c r="AJ59" s="146">
        <f>precedent!AI59+'LUNA DE RAPORTARE'!AJ59</f>
        <v>0</v>
      </c>
      <c r="AK59" s="146">
        <f>precedent!AJ59+'LUNA DE RAPORTARE'!AK59</f>
        <v>11</v>
      </c>
      <c r="AL59" s="146">
        <f>precedent!AK59+'LUNA DE RAPORTARE'!AL59</f>
        <v>0</v>
      </c>
      <c r="AM59" s="113" t="str">
        <f>IF(R15+R36+R59+R62&gt;=R13," ","GRESEALA")</f>
        <v xml:space="preserve"> </v>
      </c>
      <c r="AN59" s="113" t="str">
        <f t="shared" ref="AN59:BC59" si="32">IF(S15+S36+S59+S62&gt;=S13," ","GRESEALA")</f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  <c r="BC59" s="113" t="str">
        <f t="shared" si="32"/>
        <v xml:space="preserve"> </v>
      </c>
    </row>
    <row r="60" spans="2:56" ht="81" x14ac:dyDescent="0.3">
      <c r="B60" s="15">
        <v>13</v>
      </c>
      <c r="C60" s="90" t="s">
        <v>129</v>
      </c>
      <c r="D60" s="143">
        <f>precedent!C60+'LUNA DE RAPORTARE'!D60</f>
        <v>5</v>
      </c>
      <c r="E60" s="141">
        <f>precedent!D60+'LUNA DE RAPORTARE'!E60</f>
        <v>3</v>
      </c>
      <c r="F60" s="141">
        <f>precedent!E60+'LUNA DE RAPORTARE'!F60</f>
        <v>2</v>
      </c>
      <c r="G60" s="141">
        <f>precedent!F60+'LUNA DE RAPORTARE'!G60</f>
        <v>0</v>
      </c>
      <c r="H60" s="141">
        <f>precedent!G60+'LUNA DE RAPORTARE'!H60</f>
        <v>0</v>
      </c>
      <c r="I60" s="141">
        <f>precedent!H60+'LUNA DE RAPORTARE'!I60</f>
        <v>1</v>
      </c>
      <c r="J60" s="141">
        <f>precedent!I60+'LUNA DE RAPORTARE'!J60</f>
        <v>2</v>
      </c>
      <c r="K60" s="141">
        <f>precedent!J60+'LUNA DE RAPORTARE'!K60</f>
        <v>2</v>
      </c>
      <c r="L60" s="141">
        <f>precedent!K60+'LUNA DE RAPORTARE'!L60</f>
        <v>0</v>
      </c>
      <c r="M60" s="141">
        <f>precedent!L60+'LUNA DE RAPORTARE'!M60</f>
        <v>1</v>
      </c>
      <c r="N60" s="141">
        <f>precedent!M60+'LUNA DE RAPORTARE'!N60</f>
        <v>4</v>
      </c>
      <c r="O60" s="141">
        <f>precedent!N60+'LUNA DE RAPORTARE'!O60</f>
        <v>0</v>
      </c>
      <c r="P60" s="141">
        <f>precedent!O60+'LUNA DE RAPORTARE'!P60</f>
        <v>0</v>
      </c>
      <c r="Q60" s="141">
        <f>precedent!P60+'LUNA DE RAPORTARE'!Q60</f>
        <v>1</v>
      </c>
      <c r="R60" s="141">
        <f>precedent!Q60+'LUNA DE RAPORTARE'!R60</f>
        <v>4</v>
      </c>
      <c r="S60" s="141">
        <f>precedent!R60+'LUNA DE RAPORTARE'!S60</f>
        <v>0</v>
      </c>
      <c r="T60" s="141">
        <f>precedent!S60+'LUNA DE RAPORTARE'!T60</f>
        <v>0</v>
      </c>
      <c r="U60" s="141">
        <f>precedent!T60+'LUNA DE RAPORTARE'!U60</f>
        <v>0</v>
      </c>
      <c r="V60" s="141">
        <f>precedent!U60+'LUNA DE RAPORTARE'!V60</f>
        <v>5</v>
      </c>
      <c r="W60" s="139">
        <f>precedent!V60+'LUNA DE RAPORTARE'!W60</f>
        <v>0</v>
      </c>
      <c r="X60" s="141">
        <f>precedent!W60+'LUNA DE RAPORTARE'!X60</f>
        <v>0</v>
      </c>
      <c r="Y60" s="141">
        <f>precedent!X60+'LUNA DE RAPORTARE'!Y60</f>
        <v>0</v>
      </c>
      <c r="Z60" s="141">
        <f>precedent!Y60+'LUNA DE RAPORTARE'!Z60</f>
        <v>0</v>
      </c>
      <c r="AA60" s="141">
        <f>precedent!Z60+'LUNA DE RAPORTARE'!AA60</f>
        <v>0</v>
      </c>
      <c r="AB60" s="141">
        <f>precedent!AA60+'LUNA DE RAPORTARE'!AB60</f>
        <v>0</v>
      </c>
      <c r="AC60" s="141">
        <f>precedent!AB60+'LUNA DE RAPORTARE'!AC60</f>
        <v>0</v>
      </c>
      <c r="AD60" s="141">
        <f>precedent!AC60+'LUNA DE RAPORTARE'!AD60</f>
        <v>0</v>
      </c>
      <c r="AE60" s="141">
        <f>precedent!AD60+'LUNA DE RAPORTARE'!AE60</f>
        <v>0</v>
      </c>
      <c r="AF60" s="141">
        <f>precedent!AE60+'LUNA DE RAPORTARE'!AF60</f>
        <v>0</v>
      </c>
      <c r="AG60" s="141">
        <f>precedent!AF60+'LUNA DE RAPORTARE'!AG60</f>
        <v>0</v>
      </c>
      <c r="AH60" s="141">
        <f>precedent!AG60+'LUNA DE RAPORTARE'!AH60</f>
        <v>0</v>
      </c>
      <c r="AI60" s="141">
        <f>precedent!AH60+'LUNA DE RAPORTARE'!AI60</f>
        <v>0</v>
      </c>
      <c r="AJ60" s="141">
        <f>precedent!AI60+'LUNA DE RAPORTARE'!AJ60</f>
        <v>0</v>
      </c>
      <c r="AK60" s="141">
        <f>precedent!AJ60+'LUNA DE RAPORTARE'!AK60</f>
        <v>5</v>
      </c>
      <c r="AL60" s="141">
        <f>precedent!AK60+'LUNA DE RAPORTARE'!AL60</f>
        <v>0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0.75" x14ac:dyDescent="0.3">
      <c r="B61" s="15">
        <v>14</v>
      </c>
      <c r="C61" s="90" t="s">
        <v>130</v>
      </c>
      <c r="D61" s="141">
        <f>precedent!C61+'LUNA DE RAPORTARE'!D61</f>
        <v>0</v>
      </c>
      <c r="E61" s="141">
        <f>precedent!D61+'LUNA DE RAPORTARE'!E61</f>
        <v>0</v>
      </c>
      <c r="F61" s="141">
        <f>precedent!E61+'LUNA DE RAPORTARE'!F61</f>
        <v>0</v>
      </c>
      <c r="G61" s="141">
        <f>precedent!F61+'LUNA DE RAPORTARE'!G61</f>
        <v>0</v>
      </c>
      <c r="H61" s="141">
        <f>precedent!G61+'LUNA DE RAPORTARE'!H61</f>
        <v>0</v>
      </c>
      <c r="I61" s="141">
        <f>precedent!H61+'LUNA DE RAPORTARE'!I61</f>
        <v>0</v>
      </c>
      <c r="J61" s="141">
        <f>precedent!I61+'LUNA DE RAPORTARE'!J61</f>
        <v>0</v>
      </c>
      <c r="K61" s="141">
        <f>precedent!J61+'LUNA DE RAPORTARE'!K61</f>
        <v>0</v>
      </c>
      <c r="L61" s="141">
        <f>precedent!K61+'LUNA DE RAPORTARE'!L61</f>
        <v>0</v>
      </c>
      <c r="M61" s="141">
        <f>precedent!L61+'LUNA DE RAPORTARE'!M61</f>
        <v>0</v>
      </c>
      <c r="N61" s="141">
        <f>precedent!M61+'LUNA DE RAPORTARE'!N61</f>
        <v>0</v>
      </c>
      <c r="O61" s="141">
        <f>precedent!N61+'LUNA DE RAPORTARE'!O61</f>
        <v>0</v>
      </c>
      <c r="P61" s="141">
        <f>precedent!O61+'LUNA DE RAPORTARE'!P61</f>
        <v>0</v>
      </c>
      <c r="Q61" s="141">
        <f>precedent!P61+'LUNA DE RAPORTARE'!Q61</f>
        <v>0</v>
      </c>
      <c r="R61" s="141">
        <f>precedent!Q61+'LUNA DE RAPORTARE'!R61</f>
        <v>0</v>
      </c>
      <c r="S61" s="141">
        <f>precedent!R61+'LUNA DE RAPORTARE'!S61</f>
        <v>0</v>
      </c>
      <c r="T61" s="141">
        <f>precedent!S61+'LUNA DE RAPORTARE'!T61</f>
        <v>0</v>
      </c>
      <c r="U61" s="141">
        <f>precedent!T61+'LUNA DE RAPORTARE'!U61</f>
        <v>0</v>
      </c>
      <c r="V61" s="141">
        <f>precedent!U61+'LUNA DE RAPORTARE'!V61</f>
        <v>0</v>
      </c>
      <c r="W61" s="139">
        <f>precedent!V61+'LUNA DE RAPORTARE'!W61</f>
        <v>0</v>
      </c>
      <c r="X61" s="141">
        <f>precedent!W61+'LUNA DE RAPORTARE'!X61</f>
        <v>0</v>
      </c>
      <c r="Y61" s="141">
        <f>precedent!X61+'LUNA DE RAPORTARE'!Y61</f>
        <v>0</v>
      </c>
      <c r="Z61" s="141">
        <f>precedent!Y61+'LUNA DE RAPORTARE'!Z61</f>
        <v>0</v>
      </c>
      <c r="AA61" s="141">
        <f>precedent!Z61+'LUNA DE RAPORTARE'!AA61</f>
        <v>0</v>
      </c>
      <c r="AB61" s="141">
        <f>precedent!AA61+'LUNA DE RAPORTARE'!AB61</f>
        <v>0</v>
      </c>
      <c r="AC61" s="141">
        <f>precedent!AB61+'LUNA DE RAPORTARE'!AC61</f>
        <v>0</v>
      </c>
      <c r="AD61" s="141">
        <f>precedent!AC61+'LUNA DE RAPORTARE'!AD61</f>
        <v>0</v>
      </c>
      <c r="AE61" s="141">
        <f>precedent!AD61+'LUNA DE RAPORTARE'!AE61</f>
        <v>0</v>
      </c>
      <c r="AF61" s="141">
        <f>precedent!AE61+'LUNA DE RAPORTARE'!AF61</f>
        <v>0</v>
      </c>
      <c r="AG61" s="141">
        <f>precedent!AF61+'LUNA DE RAPORTARE'!AG61</f>
        <v>0</v>
      </c>
      <c r="AH61" s="141">
        <f>precedent!AG61+'LUNA DE RAPORTARE'!AH61</f>
        <v>0</v>
      </c>
      <c r="AI61" s="141">
        <f>precedent!AH61+'LUNA DE RAPORTARE'!AI61</f>
        <v>0</v>
      </c>
      <c r="AJ61" s="141">
        <f>precedent!AI61+'LUNA DE RAPORTARE'!AJ61</f>
        <v>0</v>
      </c>
      <c r="AK61" s="141">
        <f>precedent!AJ61+'LUNA DE RAPORTARE'!AK61</f>
        <v>0</v>
      </c>
      <c r="AL61" s="141">
        <f>precedent!AK61+'LUNA DE RAPORTARE'!AL61</f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4" customFormat="1" ht="40.5" x14ac:dyDescent="0.3">
      <c r="B62" s="98">
        <v>15.1</v>
      </c>
      <c r="C62" s="99" t="s">
        <v>131</v>
      </c>
      <c r="D62" s="146">
        <f>precedent!C62+'LUNA DE RAPORTARE'!D62</f>
        <v>1</v>
      </c>
      <c r="E62" s="146">
        <f>precedent!D62+'LUNA DE RAPORTARE'!E62</f>
        <v>1</v>
      </c>
      <c r="F62" s="146">
        <f>precedent!E62+'LUNA DE RAPORTARE'!F62</f>
        <v>0</v>
      </c>
      <c r="G62" s="146">
        <f>precedent!F62+'LUNA DE RAPORTARE'!G62</f>
        <v>1</v>
      </c>
      <c r="H62" s="146">
        <f>precedent!G62+'LUNA DE RAPORTARE'!H62</f>
        <v>0</v>
      </c>
      <c r="I62" s="146">
        <f>precedent!H62+'LUNA DE RAPORTARE'!I62</f>
        <v>0</v>
      </c>
      <c r="J62" s="150">
        <f>precedent!I62+'LUNA DE RAPORTARE'!J62</f>
        <v>0</v>
      </c>
      <c r="K62" s="150">
        <f>precedent!J62+'LUNA DE RAPORTARE'!K62</f>
        <v>0</v>
      </c>
      <c r="L62" s="150">
        <f>precedent!K62+'LUNA DE RAPORTARE'!L62</f>
        <v>0</v>
      </c>
      <c r="M62" s="146">
        <f>precedent!L62+'LUNA DE RAPORTARE'!M62</f>
        <v>1</v>
      </c>
      <c r="N62" s="146">
        <f>precedent!M62+'LUNA DE RAPORTARE'!N62</f>
        <v>0</v>
      </c>
      <c r="O62" s="146">
        <f>precedent!N62+'LUNA DE RAPORTARE'!O62</f>
        <v>0</v>
      </c>
      <c r="P62" s="146">
        <f>precedent!O62+'LUNA DE RAPORTARE'!P62</f>
        <v>0</v>
      </c>
      <c r="Q62" s="146">
        <f>precedent!P62+'LUNA DE RAPORTARE'!Q62</f>
        <v>1</v>
      </c>
      <c r="R62" s="146">
        <f>precedent!Q62+'LUNA DE RAPORTARE'!R62</f>
        <v>0</v>
      </c>
      <c r="S62" s="146">
        <f>precedent!R62+'LUNA DE RAPORTARE'!S62</f>
        <v>0</v>
      </c>
      <c r="T62" s="146">
        <f>precedent!S62+'LUNA DE RAPORTARE'!T62</f>
        <v>0</v>
      </c>
      <c r="U62" s="146">
        <f>precedent!T62+'LUNA DE RAPORTARE'!U62</f>
        <v>1</v>
      </c>
      <c r="V62" s="146">
        <f>precedent!U62+'LUNA DE RAPORTARE'!V62</f>
        <v>0</v>
      </c>
      <c r="W62" s="149">
        <f>precedent!V62+'LUNA DE RAPORTARE'!W62</f>
        <v>0</v>
      </c>
      <c r="X62" s="146">
        <f>precedent!W62+'LUNA DE RAPORTARE'!X62</f>
        <v>0</v>
      </c>
      <c r="Y62" s="146">
        <f>precedent!X62+'LUNA DE RAPORTARE'!Y62</f>
        <v>0</v>
      </c>
      <c r="Z62" s="146">
        <f>precedent!Y62+'LUNA DE RAPORTARE'!Z62</f>
        <v>0</v>
      </c>
      <c r="AA62" s="146">
        <f>precedent!Z62+'LUNA DE RAPORTARE'!AA62</f>
        <v>0</v>
      </c>
      <c r="AB62" s="146">
        <f>precedent!AA62+'LUNA DE RAPORTARE'!AB62</f>
        <v>0</v>
      </c>
      <c r="AC62" s="146">
        <f>precedent!AB62+'LUNA DE RAPORTARE'!AC62</f>
        <v>0</v>
      </c>
      <c r="AD62" s="146">
        <f>precedent!AC62+'LUNA DE RAPORTARE'!AD62</f>
        <v>0</v>
      </c>
      <c r="AE62" s="146">
        <f>precedent!AD62+'LUNA DE RAPORTARE'!AE62</f>
        <v>0</v>
      </c>
      <c r="AF62" s="146">
        <f>precedent!AE62+'LUNA DE RAPORTARE'!AF62</f>
        <v>0</v>
      </c>
      <c r="AG62" s="146">
        <f>precedent!AF62+'LUNA DE RAPORTARE'!AG62</f>
        <v>0</v>
      </c>
      <c r="AH62" s="146">
        <f>precedent!AG62+'LUNA DE RAPORTARE'!AH62</f>
        <v>0</v>
      </c>
      <c r="AI62" s="146">
        <f>precedent!AH62+'LUNA DE RAPORTARE'!AI62</f>
        <v>0</v>
      </c>
      <c r="AJ62" s="146">
        <f>precedent!AI62+'LUNA DE RAPORTARE'!AJ62</f>
        <v>0</v>
      </c>
      <c r="AK62" s="146">
        <f>precedent!AJ62+'LUNA DE RAPORTARE'!AK62</f>
        <v>1</v>
      </c>
      <c r="AL62" s="146">
        <f>precedent!AK62+'LUNA DE RAPORTARE'!AL62</f>
        <v>0</v>
      </c>
      <c r="AM62" s="113" t="str">
        <f>IF(E62+F62=D62," ","GRESEALA")</f>
        <v xml:space="preserve"> </v>
      </c>
      <c r="AN62" s="113" t="str">
        <f>IF(G62+I62+J62+K62=D62," ","GRESEALA")</f>
        <v xml:space="preserve"> </v>
      </c>
      <c r="AO62" s="113" t="str">
        <f>IF(M62+N62=D62," ","GRESEALA")</f>
        <v xml:space="preserve"> </v>
      </c>
      <c r="AP62" s="113" t="str">
        <f>IF(O62+P62+Q62+R62+S62+T62=D62," ","GRESEALA")</f>
        <v xml:space="preserve"> </v>
      </c>
      <c r="AQ62" s="113" t="str">
        <f>IF(U62+V62+W62=D62," ","GRESEALA")</f>
        <v xml:space="preserve"> </v>
      </c>
      <c r="AR62" s="113" t="str">
        <f>IF(X62+Z62+AB62+AC62+AD62+AE62+AF62+AG62+AH62+AI62+AJ62+AK62&gt;=D62," ","GRESEALA")</f>
        <v xml:space="preserve"> </v>
      </c>
      <c r="AS62" s="113" t="str">
        <f>IF(E63+F63=D63," ","GRESEALA")</f>
        <v xml:space="preserve"> </v>
      </c>
      <c r="AT62" s="113" t="str">
        <f>IF(G63+I63+J63+K63=D63," ","GRESEALA")</f>
        <v xml:space="preserve"> </v>
      </c>
      <c r="AU62" s="113" t="str">
        <f>IF(M63+N63=D63," ","GRESEALA")</f>
        <v xml:space="preserve"> </v>
      </c>
      <c r="AV62" s="113" t="str">
        <f>IF(O63+P63+Q63+R63+S63+T63=D63," ","GRESEALA")</f>
        <v xml:space="preserve"> </v>
      </c>
      <c r="AW62" s="113" t="str">
        <f>IF(U63+V63+W63=D63," ","GRESEALA")</f>
        <v xml:space="preserve"> </v>
      </c>
      <c r="AX62" s="113" t="str">
        <f>IF(X63+Z63+AB63+AC63+AD63+AE63+AF63+AG63+AH63+AI63+AJ63+AK63&gt;=D63," ","GRESEALA")</f>
        <v xml:space="preserve"> </v>
      </c>
      <c r="AY62" s="113" t="str">
        <f>IF(E64+F64=D64," ","GRESEALA")</f>
        <v xml:space="preserve"> </v>
      </c>
      <c r="AZ62" s="113" t="str">
        <f>IF(G64+I64+J64+K64=D64," ","GRESEALA")</f>
        <v xml:space="preserve"> </v>
      </c>
      <c r="BA62" s="113" t="str">
        <f>IF(M64+N64=D64," ","GRESEALA")</f>
        <v xml:space="preserve"> </v>
      </c>
      <c r="BB62" s="113" t="str">
        <f>IF(O64+P64+Q64+R64+S64+T64=D64," ","GRESEALA")</f>
        <v xml:space="preserve"> </v>
      </c>
      <c r="BC62" s="113" t="str">
        <f>IF(U64+V64+W64=D64," ","GRESEALA")</f>
        <v xml:space="preserve"> </v>
      </c>
    </row>
    <row r="63" spans="2:56" ht="60.75" x14ac:dyDescent="0.3">
      <c r="B63" s="15">
        <v>15</v>
      </c>
      <c r="C63" s="90" t="s">
        <v>132</v>
      </c>
      <c r="D63" s="141">
        <f>precedent!C63+'LUNA DE RAPORTARE'!D63</f>
        <v>0</v>
      </c>
      <c r="E63" s="141">
        <f>precedent!D63+'LUNA DE RAPORTARE'!E63</f>
        <v>0</v>
      </c>
      <c r="F63" s="141">
        <f>precedent!E63+'LUNA DE RAPORTARE'!F63</f>
        <v>0</v>
      </c>
      <c r="G63" s="141">
        <f>precedent!F63+'LUNA DE RAPORTARE'!G63</f>
        <v>0</v>
      </c>
      <c r="H63" s="141">
        <f>precedent!G63+'LUNA DE RAPORTARE'!H63</f>
        <v>0</v>
      </c>
      <c r="I63" s="141">
        <f>precedent!H63+'LUNA DE RAPORTARE'!I63</f>
        <v>0</v>
      </c>
      <c r="J63" s="139">
        <f>precedent!I63+'LUNA DE RAPORTARE'!J63</f>
        <v>0</v>
      </c>
      <c r="K63" s="139">
        <f>precedent!J63+'LUNA DE RAPORTARE'!K63</f>
        <v>0</v>
      </c>
      <c r="L63" s="139">
        <f>precedent!K63+'LUNA DE RAPORTARE'!L63</f>
        <v>0</v>
      </c>
      <c r="M63" s="141">
        <f>precedent!L63+'LUNA DE RAPORTARE'!M63</f>
        <v>0</v>
      </c>
      <c r="N63" s="141">
        <f>precedent!M63+'LUNA DE RAPORTARE'!N63</f>
        <v>0</v>
      </c>
      <c r="O63" s="141">
        <f>precedent!N63+'LUNA DE RAPORTARE'!O63</f>
        <v>0</v>
      </c>
      <c r="P63" s="141">
        <f>precedent!O63+'LUNA DE RAPORTARE'!P63</f>
        <v>0</v>
      </c>
      <c r="Q63" s="141">
        <f>precedent!P63+'LUNA DE RAPORTARE'!Q63</f>
        <v>0</v>
      </c>
      <c r="R63" s="141">
        <f>precedent!Q63+'LUNA DE RAPORTARE'!R63</f>
        <v>0</v>
      </c>
      <c r="S63" s="141">
        <f>precedent!R63+'LUNA DE RAPORTARE'!S63</f>
        <v>0</v>
      </c>
      <c r="T63" s="141">
        <f>precedent!S63+'LUNA DE RAPORTARE'!T63</f>
        <v>0</v>
      </c>
      <c r="U63" s="141">
        <f>precedent!T63+'LUNA DE RAPORTARE'!U63</f>
        <v>0</v>
      </c>
      <c r="V63" s="141">
        <f>precedent!U63+'LUNA DE RAPORTARE'!V63</f>
        <v>0</v>
      </c>
      <c r="W63" s="139">
        <f>precedent!V63+'LUNA DE RAPORTARE'!W63</f>
        <v>0</v>
      </c>
      <c r="X63" s="141">
        <f>precedent!W63+'LUNA DE RAPORTARE'!X63</f>
        <v>0</v>
      </c>
      <c r="Y63" s="141">
        <f>precedent!X63+'LUNA DE RAPORTARE'!Y63</f>
        <v>0</v>
      </c>
      <c r="Z63" s="141">
        <f>precedent!Y63+'LUNA DE RAPORTARE'!Z63</f>
        <v>0</v>
      </c>
      <c r="AA63" s="141">
        <f>precedent!Z63+'LUNA DE RAPORTARE'!AA63</f>
        <v>0</v>
      </c>
      <c r="AB63" s="141">
        <f>precedent!AA63+'LUNA DE RAPORTARE'!AB63</f>
        <v>0</v>
      </c>
      <c r="AC63" s="141">
        <f>precedent!AB63+'LUNA DE RAPORTARE'!AC63</f>
        <v>0</v>
      </c>
      <c r="AD63" s="141">
        <f>precedent!AC63+'LUNA DE RAPORTARE'!AD63</f>
        <v>0</v>
      </c>
      <c r="AE63" s="141">
        <f>precedent!AD63+'LUNA DE RAPORTARE'!AE63</f>
        <v>0</v>
      </c>
      <c r="AF63" s="141">
        <f>precedent!AE63+'LUNA DE RAPORTARE'!AF63</f>
        <v>0</v>
      </c>
      <c r="AG63" s="141">
        <f>precedent!AF63+'LUNA DE RAPORTARE'!AG63</f>
        <v>0</v>
      </c>
      <c r="AH63" s="141">
        <f>precedent!AG63+'LUNA DE RAPORTARE'!AH63</f>
        <v>0</v>
      </c>
      <c r="AI63" s="141">
        <f>precedent!AH63+'LUNA DE RAPORTARE'!AI63</f>
        <v>0</v>
      </c>
      <c r="AJ63" s="141">
        <f>precedent!AI63+'LUNA DE RAPORTARE'!AJ63</f>
        <v>0</v>
      </c>
      <c r="AK63" s="141">
        <f>precedent!AJ63+'LUNA DE RAPORTARE'!AK63</f>
        <v>0</v>
      </c>
      <c r="AL63" s="141">
        <f>precedent!AK63+'LUNA DE RAPORTARE'!AL63</f>
        <v>0</v>
      </c>
      <c r="AM63" s="113" t="str">
        <f>IF(E65+E66+E67=E64," ","GRESEALA")</f>
        <v xml:space="preserve"> </v>
      </c>
      <c r="AN63" s="113" t="str">
        <f t="shared" ref="AN63:BC63" si="33">IF(F65+F66+F67=F64," ","GRESEALA")</f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113" t="str">
        <f t="shared" si="33"/>
        <v xml:space="preserve"> </v>
      </c>
      <c r="BD63" s="4"/>
    </row>
    <row r="64" spans="2:56" ht="60.75" x14ac:dyDescent="0.3">
      <c r="B64" s="12">
        <v>16</v>
      </c>
      <c r="C64" s="100" t="s">
        <v>133</v>
      </c>
      <c r="D64" s="151">
        <f>precedent!C64+'LUNA DE RAPORTARE'!D64</f>
        <v>0</v>
      </c>
      <c r="E64" s="147">
        <f>precedent!D64+'LUNA DE RAPORTARE'!E64</f>
        <v>0</v>
      </c>
      <c r="F64" s="147">
        <f>precedent!E64+'LUNA DE RAPORTARE'!F64</f>
        <v>0</v>
      </c>
      <c r="G64" s="147">
        <f>precedent!F64+'LUNA DE RAPORTARE'!G64</f>
        <v>0</v>
      </c>
      <c r="H64" s="147">
        <f>precedent!G64+'LUNA DE RAPORTARE'!H64</f>
        <v>0</v>
      </c>
      <c r="I64" s="147">
        <f>precedent!H64+'LUNA DE RAPORTARE'!I64</f>
        <v>0</v>
      </c>
      <c r="J64" s="147">
        <f>precedent!I64+'LUNA DE RAPORTARE'!J64</f>
        <v>0</v>
      </c>
      <c r="K64" s="147">
        <f>precedent!J64+'LUNA DE RAPORTARE'!K64</f>
        <v>0</v>
      </c>
      <c r="L64" s="147">
        <f>precedent!K64+'LUNA DE RAPORTARE'!L64</f>
        <v>0</v>
      </c>
      <c r="M64" s="147">
        <f>precedent!L64+'LUNA DE RAPORTARE'!M64</f>
        <v>0</v>
      </c>
      <c r="N64" s="147">
        <f>precedent!M64+'LUNA DE RAPORTARE'!N64</f>
        <v>0</v>
      </c>
      <c r="O64" s="147">
        <f>precedent!N64+'LUNA DE RAPORTARE'!O64</f>
        <v>0</v>
      </c>
      <c r="P64" s="147">
        <f>precedent!O64+'LUNA DE RAPORTARE'!P64</f>
        <v>0</v>
      </c>
      <c r="Q64" s="147">
        <f>precedent!P64+'LUNA DE RAPORTARE'!Q64</f>
        <v>0</v>
      </c>
      <c r="R64" s="147">
        <f>precedent!Q64+'LUNA DE RAPORTARE'!R64</f>
        <v>0</v>
      </c>
      <c r="S64" s="147">
        <f>precedent!R64+'LUNA DE RAPORTARE'!S64</f>
        <v>0</v>
      </c>
      <c r="T64" s="147">
        <f>precedent!S64+'LUNA DE RAPORTARE'!T64</f>
        <v>0</v>
      </c>
      <c r="U64" s="147">
        <f>precedent!T64+'LUNA DE RAPORTARE'!U64</f>
        <v>0</v>
      </c>
      <c r="V64" s="147">
        <f>precedent!U64+'LUNA DE RAPORTARE'!V64</f>
        <v>0</v>
      </c>
      <c r="W64" s="149">
        <f>precedent!V64+'LUNA DE RAPORTARE'!W64</f>
        <v>0</v>
      </c>
      <c r="X64" s="147">
        <f>precedent!W64+'LUNA DE RAPORTARE'!X64</f>
        <v>0</v>
      </c>
      <c r="Y64" s="147">
        <f>precedent!X64+'LUNA DE RAPORTARE'!Y64</f>
        <v>0</v>
      </c>
      <c r="Z64" s="147">
        <f>precedent!Y64+'LUNA DE RAPORTARE'!Z64</f>
        <v>0</v>
      </c>
      <c r="AA64" s="147">
        <f>precedent!Z64+'LUNA DE RAPORTARE'!AA64</f>
        <v>0</v>
      </c>
      <c r="AB64" s="147">
        <f>precedent!AA64+'LUNA DE RAPORTARE'!AB64</f>
        <v>0</v>
      </c>
      <c r="AC64" s="147">
        <f>precedent!AB64+'LUNA DE RAPORTARE'!AC64</f>
        <v>0</v>
      </c>
      <c r="AD64" s="147">
        <f>precedent!AC64+'LUNA DE RAPORTARE'!AD64</f>
        <v>0</v>
      </c>
      <c r="AE64" s="147">
        <f>precedent!AD64+'LUNA DE RAPORTARE'!AE64</f>
        <v>0</v>
      </c>
      <c r="AF64" s="147">
        <f>precedent!AE64+'LUNA DE RAPORTARE'!AF64</f>
        <v>0</v>
      </c>
      <c r="AG64" s="147">
        <f>precedent!AF64+'LUNA DE RAPORTARE'!AG64</f>
        <v>0</v>
      </c>
      <c r="AH64" s="147">
        <f>precedent!AG64+'LUNA DE RAPORTARE'!AH64</f>
        <v>0</v>
      </c>
      <c r="AI64" s="147">
        <f>precedent!AH64+'LUNA DE RAPORTARE'!AI64</f>
        <v>0</v>
      </c>
      <c r="AJ64" s="147">
        <f>precedent!AI64+'LUNA DE RAPORTARE'!AJ64</f>
        <v>0</v>
      </c>
      <c r="AK64" s="147">
        <f>precedent!AJ64+'LUNA DE RAPORTARE'!AK64</f>
        <v>0</v>
      </c>
      <c r="AL64" s="147">
        <f>precedent!AK64+'LUNA DE RAPORTARE'!AL64</f>
        <v>0</v>
      </c>
      <c r="AM64" s="113" t="str">
        <f>IF(V65+V66+V67=V64," ","GRESEALA")</f>
        <v xml:space="preserve"> </v>
      </c>
      <c r="AN64" s="113" t="str">
        <f t="shared" ref="AN64:BB64" si="34">IF(W65+W66+W67=W64," ","GRESEALA")</f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 t="shared" si="34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x14ac:dyDescent="0.3">
      <c r="B65" s="39" t="s">
        <v>142</v>
      </c>
      <c r="C65" s="102"/>
      <c r="D65" s="141">
        <f>precedent!C65+'LUNA DE RAPORTARE'!D65</f>
        <v>0</v>
      </c>
      <c r="E65" s="141">
        <f>precedent!D65+'LUNA DE RAPORTARE'!E65</f>
        <v>0</v>
      </c>
      <c r="F65" s="141">
        <f>precedent!E65+'LUNA DE RAPORTARE'!F65</f>
        <v>0</v>
      </c>
      <c r="G65" s="141">
        <f>precedent!F65+'LUNA DE RAPORTARE'!G65</f>
        <v>0</v>
      </c>
      <c r="H65" s="141">
        <f>precedent!G65+'LUNA DE RAPORTARE'!H65</f>
        <v>0</v>
      </c>
      <c r="I65" s="141">
        <f>precedent!H65+'LUNA DE RAPORTARE'!I65</f>
        <v>0</v>
      </c>
      <c r="J65" s="141">
        <f>precedent!I65+'LUNA DE RAPORTARE'!J65</f>
        <v>0</v>
      </c>
      <c r="K65" s="141">
        <f>precedent!J65+'LUNA DE RAPORTARE'!K65</f>
        <v>0</v>
      </c>
      <c r="L65" s="141">
        <f>precedent!K65+'LUNA DE RAPORTARE'!L65</f>
        <v>0</v>
      </c>
      <c r="M65" s="141">
        <f>precedent!L65+'LUNA DE RAPORTARE'!M65</f>
        <v>0</v>
      </c>
      <c r="N65" s="141">
        <f>precedent!M65+'LUNA DE RAPORTARE'!N65</f>
        <v>0</v>
      </c>
      <c r="O65" s="141">
        <f>precedent!N65+'LUNA DE RAPORTARE'!O65</f>
        <v>0</v>
      </c>
      <c r="P65" s="141">
        <f>precedent!O65+'LUNA DE RAPORTARE'!P65</f>
        <v>0</v>
      </c>
      <c r="Q65" s="141">
        <f>precedent!P65+'LUNA DE RAPORTARE'!Q65</f>
        <v>0</v>
      </c>
      <c r="R65" s="141">
        <f>precedent!Q65+'LUNA DE RAPORTARE'!R65</f>
        <v>0</v>
      </c>
      <c r="S65" s="141">
        <f>precedent!R65+'LUNA DE RAPORTARE'!S65</f>
        <v>0</v>
      </c>
      <c r="T65" s="141">
        <f>precedent!S65+'LUNA DE RAPORTARE'!T65</f>
        <v>0</v>
      </c>
      <c r="U65" s="141">
        <f>precedent!T65+'LUNA DE RAPORTARE'!U65</f>
        <v>0</v>
      </c>
      <c r="V65" s="141">
        <f>precedent!U65+'LUNA DE RAPORTARE'!V65</f>
        <v>0</v>
      </c>
      <c r="W65" s="139">
        <f>precedent!V65+'LUNA DE RAPORTARE'!W65</f>
        <v>0</v>
      </c>
      <c r="X65" s="141">
        <f>precedent!W65+'LUNA DE RAPORTARE'!X65</f>
        <v>0</v>
      </c>
      <c r="Y65" s="141">
        <f>precedent!X65+'LUNA DE RAPORTARE'!Y65</f>
        <v>0</v>
      </c>
      <c r="Z65" s="141">
        <f>precedent!Y65+'LUNA DE RAPORTARE'!Z65</f>
        <v>0</v>
      </c>
      <c r="AA65" s="141">
        <f>precedent!Z65+'LUNA DE RAPORTARE'!AA65</f>
        <v>0</v>
      </c>
      <c r="AB65" s="141">
        <f>precedent!AA65+'LUNA DE RAPORTARE'!AB65</f>
        <v>0</v>
      </c>
      <c r="AC65" s="141">
        <f>precedent!AB65+'LUNA DE RAPORTARE'!AC65</f>
        <v>0</v>
      </c>
      <c r="AD65" s="141">
        <f>precedent!AC65+'LUNA DE RAPORTARE'!AD65</f>
        <v>0</v>
      </c>
      <c r="AE65" s="141">
        <f>precedent!AD65+'LUNA DE RAPORTARE'!AE65</f>
        <v>0</v>
      </c>
      <c r="AF65" s="141">
        <f>precedent!AE65+'LUNA DE RAPORTARE'!AF65</f>
        <v>0</v>
      </c>
      <c r="AG65" s="141">
        <f>precedent!AF65+'LUNA DE RAPORTARE'!AG65</f>
        <v>0</v>
      </c>
      <c r="AH65" s="141">
        <f>precedent!AG65+'LUNA DE RAPORTARE'!AH65</f>
        <v>0</v>
      </c>
      <c r="AI65" s="141">
        <f>precedent!AH65+'LUNA DE RAPORTARE'!AI65</f>
        <v>0</v>
      </c>
      <c r="AJ65" s="141">
        <f>precedent!AI65+'LUNA DE RAPORTARE'!AJ65</f>
        <v>0</v>
      </c>
      <c r="AK65" s="141">
        <f>precedent!AJ65+'LUNA DE RAPORTARE'!AK65</f>
        <v>0</v>
      </c>
      <c r="AL65" s="141">
        <f>precedent!AK65+'LUNA DE RAPORTARE'!AL65</f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x14ac:dyDescent="0.3">
      <c r="B66" s="39" t="s">
        <v>143</v>
      </c>
      <c r="C66" s="102"/>
      <c r="D66" s="141">
        <f>precedent!C66+'LUNA DE RAPORTARE'!D66</f>
        <v>0</v>
      </c>
      <c r="E66" s="141">
        <f>precedent!D66+'LUNA DE RAPORTARE'!E66</f>
        <v>0</v>
      </c>
      <c r="F66" s="141">
        <f>precedent!E66+'LUNA DE RAPORTARE'!F66</f>
        <v>0</v>
      </c>
      <c r="G66" s="141">
        <f>precedent!F66+'LUNA DE RAPORTARE'!G66</f>
        <v>0</v>
      </c>
      <c r="H66" s="141">
        <f>precedent!G66+'LUNA DE RAPORTARE'!H66</f>
        <v>0</v>
      </c>
      <c r="I66" s="141">
        <f>precedent!H66+'LUNA DE RAPORTARE'!I66</f>
        <v>0</v>
      </c>
      <c r="J66" s="141">
        <f>precedent!I66+'LUNA DE RAPORTARE'!J66</f>
        <v>0</v>
      </c>
      <c r="K66" s="141">
        <f>precedent!J66+'LUNA DE RAPORTARE'!K66</f>
        <v>0</v>
      </c>
      <c r="L66" s="141">
        <f>precedent!K66+'LUNA DE RAPORTARE'!L66</f>
        <v>0</v>
      </c>
      <c r="M66" s="141">
        <f>precedent!L66+'LUNA DE RAPORTARE'!M66</f>
        <v>0</v>
      </c>
      <c r="N66" s="141">
        <f>precedent!M66+'LUNA DE RAPORTARE'!N66</f>
        <v>0</v>
      </c>
      <c r="O66" s="141">
        <f>precedent!N66+'LUNA DE RAPORTARE'!O66</f>
        <v>0</v>
      </c>
      <c r="P66" s="141">
        <f>precedent!O66+'LUNA DE RAPORTARE'!P66</f>
        <v>0</v>
      </c>
      <c r="Q66" s="141">
        <f>precedent!P66+'LUNA DE RAPORTARE'!Q66</f>
        <v>0</v>
      </c>
      <c r="R66" s="141">
        <f>precedent!Q66+'LUNA DE RAPORTARE'!R66</f>
        <v>0</v>
      </c>
      <c r="S66" s="141">
        <f>precedent!R66+'LUNA DE RAPORTARE'!S66</f>
        <v>0</v>
      </c>
      <c r="T66" s="141">
        <f>precedent!S66+'LUNA DE RAPORTARE'!T66</f>
        <v>0</v>
      </c>
      <c r="U66" s="141">
        <f>precedent!T66+'LUNA DE RAPORTARE'!U66</f>
        <v>0</v>
      </c>
      <c r="V66" s="141">
        <f>precedent!U66+'LUNA DE RAPORTARE'!V66</f>
        <v>0</v>
      </c>
      <c r="W66" s="139">
        <f>precedent!V66+'LUNA DE RAPORTARE'!W66</f>
        <v>0</v>
      </c>
      <c r="X66" s="141">
        <f>precedent!W66+'LUNA DE RAPORTARE'!X66</f>
        <v>0</v>
      </c>
      <c r="Y66" s="141">
        <f>precedent!X66+'LUNA DE RAPORTARE'!Y66</f>
        <v>0</v>
      </c>
      <c r="Z66" s="141">
        <f>precedent!Y66+'LUNA DE RAPORTARE'!Z66</f>
        <v>0</v>
      </c>
      <c r="AA66" s="141">
        <f>precedent!Z66+'LUNA DE RAPORTARE'!AA66</f>
        <v>0</v>
      </c>
      <c r="AB66" s="141">
        <f>precedent!AA66+'LUNA DE RAPORTARE'!AB66</f>
        <v>0</v>
      </c>
      <c r="AC66" s="141">
        <f>precedent!AB66+'LUNA DE RAPORTARE'!AC66</f>
        <v>0</v>
      </c>
      <c r="AD66" s="141">
        <f>precedent!AC66+'LUNA DE RAPORTARE'!AD66</f>
        <v>0</v>
      </c>
      <c r="AE66" s="141">
        <f>precedent!AD66+'LUNA DE RAPORTARE'!AE66</f>
        <v>0</v>
      </c>
      <c r="AF66" s="141">
        <f>precedent!AE66+'LUNA DE RAPORTARE'!AF66</f>
        <v>0</v>
      </c>
      <c r="AG66" s="141">
        <f>precedent!AF66+'LUNA DE RAPORTARE'!AG66</f>
        <v>0</v>
      </c>
      <c r="AH66" s="141">
        <f>precedent!AG66+'LUNA DE RAPORTARE'!AH66</f>
        <v>0</v>
      </c>
      <c r="AI66" s="141">
        <f>precedent!AH66+'LUNA DE RAPORTARE'!AI66</f>
        <v>0</v>
      </c>
      <c r="AJ66" s="141">
        <f>precedent!AI66+'LUNA DE RAPORTARE'!AJ66</f>
        <v>0</v>
      </c>
      <c r="AK66" s="141">
        <f>precedent!AJ66+'LUNA DE RAPORTARE'!AK66</f>
        <v>0</v>
      </c>
      <c r="AL66" s="141">
        <f>precedent!AK66+'LUNA DE RAPORTARE'!AL66</f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x14ac:dyDescent="0.3">
      <c r="B67" s="39" t="s">
        <v>144</v>
      </c>
      <c r="C67" s="102"/>
      <c r="D67" s="141">
        <f>precedent!C67+'LUNA DE RAPORTARE'!D67</f>
        <v>0</v>
      </c>
      <c r="E67" s="141">
        <f>precedent!D67+'LUNA DE RAPORTARE'!E67</f>
        <v>0</v>
      </c>
      <c r="F67" s="141">
        <f>precedent!E67+'LUNA DE RAPORTARE'!F67</f>
        <v>0</v>
      </c>
      <c r="G67" s="141">
        <f>precedent!F67+'LUNA DE RAPORTARE'!G67</f>
        <v>0</v>
      </c>
      <c r="H67" s="141">
        <f>precedent!G67+'LUNA DE RAPORTARE'!H67</f>
        <v>0</v>
      </c>
      <c r="I67" s="141">
        <f>precedent!H67+'LUNA DE RAPORTARE'!I67</f>
        <v>0</v>
      </c>
      <c r="J67" s="141">
        <f>precedent!I67+'LUNA DE RAPORTARE'!J67</f>
        <v>0</v>
      </c>
      <c r="K67" s="141">
        <f>precedent!J67+'LUNA DE RAPORTARE'!K67</f>
        <v>0</v>
      </c>
      <c r="L67" s="141">
        <f>precedent!K67+'LUNA DE RAPORTARE'!L67</f>
        <v>0</v>
      </c>
      <c r="M67" s="141">
        <f>precedent!L67+'LUNA DE RAPORTARE'!M67</f>
        <v>0</v>
      </c>
      <c r="N67" s="141">
        <f>precedent!M67+'LUNA DE RAPORTARE'!N67</f>
        <v>0</v>
      </c>
      <c r="O67" s="141">
        <f>precedent!N67+'LUNA DE RAPORTARE'!O67</f>
        <v>0</v>
      </c>
      <c r="P67" s="141">
        <f>precedent!O67+'LUNA DE RAPORTARE'!P67</f>
        <v>0</v>
      </c>
      <c r="Q67" s="141">
        <f>precedent!P67+'LUNA DE RAPORTARE'!Q67</f>
        <v>0</v>
      </c>
      <c r="R67" s="141">
        <f>precedent!Q67+'LUNA DE RAPORTARE'!R67</f>
        <v>0</v>
      </c>
      <c r="S67" s="141">
        <f>precedent!R67+'LUNA DE RAPORTARE'!S67</f>
        <v>0</v>
      </c>
      <c r="T67" s="141">
        <f>precedent!S67+'LUNA DE RAPORTARE'!T67</f>
        <v>0</v>
      </c>
      <c r="U67" s="141">
        <f>precedent!T67+'LUNA DE RAPORTARE'!U67</f>
        <v>0</v>
      </c>
      <c r="V67" s="141">
        <f>precedent!U67+'LUNA DE RAPORTARE'!V67</f>
        <v>0</v>
      </c>
      <c r="W67" s="139">
        <f>precedent!V67+'LUNA DE RAPORTARE'!W67</f>
        <v>0</v>
      </c>
      <c r="X67" s="141">
        <f>precedent!W67+'LUNA DE RAPORTARE'!X67</f>
        <v>0</v>
      </c>
      <c r="Y67" s="141">
        <f>precedent!X67+'LUNA DE RAPORTARE'!Y67</f>
        <v>0</v>
      </c>
      <c r="Z67" s="141">
        <f>precedent!Y67+'LUNA DE RAPORTARE'!Z67</f>
        <v>0</v>
      </c>
      <c r="AA67" s="141">
        <f>precedent!Z67+'LUNA DE RAPORTARE'!AA67</f>
        <v>0</v>
      </c>
      <c r="AB67" s="141">
        <f>precedent!AA67+'LUNA DE RAPORTARE'!AB67</f>
        <v>0</v>
      </c>
      <c r="AC67" s="141">
        <f>precedent!AB67+'LUNA DE RAPORTARE'!AC67</f>
        <v>0</v>
      </c>
      <c r="AD67" s="141">
        <f>precedent!AC67+'LUNA DE RAPORTARE'!AD67</f>
        <v>0</v>
      </c>
      <c r="AE67" s="141">
        <f>precedent!AD67+'LUNA DE RAPORTARE'!AE67</f>
        <v>0</v>
      </c>
      <c r="AF67" s="141">
        <f>precedent!AE67+'LUNA DE RAPORTARE'!AF67</f>
        <v>0</v>
      </c>
      <c r="AG67" s="141">
        <f>precedent!AF67+'LUNA DE RAPORTARE'!AG67</f>
        <v>0</v>
      </c>
      <c r="AH67" s="141">
        <f>precedent!AG67+'LUNA DE RAPORTARE'!AH67</f>
        <v>0</v>
      </c>
      <c r="AI67" s="141">
        <f>precedent!AH67+'LUNA DE RAPORTARE'!AI67</f>
        <v>0</v>
      </c>
      <c r="AJ67" s="141">
        <f>precedent!AI67+'LUNA DE RAPORTARE'!AJ67</f>
        <v>0</v>
      </c>
      <c r="AK67" s="141">
        <f>precedent!AJ67+'LUNA DE RAPORTARE'!AK67</f>
        <v>0</v>
      </c>
      <c r="AL67" s="141">
        <f>precedent!AK67+'LUNA DE RAPORTARE'!AL67</f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37.5" x14ac:dyDescent="0.3">
      <c r="B68" s="34" t="s">
        <v>24</v>
      </c>
      <c r="C68" s="26" t="s">
        <v>25</v>
      </c>
      <c r="D68" s="137">
        <f>precedent!C68+'LUNA DE RAPORTARE'!D68</f>
        <v>10552</v>
      </c>
      <c r="E68" s="137">
        <f>precedent!D68+'LUNA DE RAPORTARE'!E68</f>
        <v>7036</v>
      </c>
      <c r="F68" s="137">
        <f>precedent!E68+'LUNA DE RAPORTARE'!F68</f>
        <v>3516</v>
      </c>
      <c r="G68" s="137">
        <f>precedent!F68+'LUNA DE RAPORTARE'!G68</f>
        <v>985</v>
      </c>
      <c r="H68" s="137">
        <v>64</v>
      </c>
      <c r="I68" s="137">
        <f>precedent!H68+'LUNA DE RAPORTARE'!I68</f>
        <v>3457</v>
      </c>
      <c r="J68" s="137">
        <f>precedent!I68+'LUNA DE RAPORTARE'!J68</f>
        <v>4064</v>
      </c>
      <c r="K68" s="137">
        <f>precedent!J68+'LUNA DE RAPORTARE'!K68</f>
        <v>2046</v>
      </c>
      <c r="L68" s="137">
        <f>precedent!K68+'LUNA DE RAPORTARE'!L68</f>
        <v>349</v>
      </c>
      <c r="M68" s="137">
        <f>precedent!L68+'LUNA DE RAPORTARE'!M68</f>
        <v>4974</v>
      </c>
      <c r="N68" s="137">
        <f>precedent!M68+'LUNA DE RAPORTARE'!N68</f>
        <v>5578</v>
      </c>
      <c r="O68" s="137">
        <f>precedent!N68+'LUNA DE RAPORTARE'!O68</f>
        <v>121</v>
      </c>
      <c r="P68" s="137">
        <f>precedent!O68+'LUNA DE RAPORTARE'!P68</f>
        <v>3414</v>
      </c>
      <c r="Q68" s="137">
        <f>precedent!P68+'LUNA DE RAPORTARE'!Q68</f>
        <v>3112</v>
      </c>
      <c r="R68" s="137">
        <f>precedent!Q68+'LUNA DE RAPORTARE'!R68</f>
        <v>3219</v>
      </c>
      <c r="S68" s="137">
        <f>precedent!R68+'LUNA DE RAPORTARE'!S68</f>
        <v>267</v>
      </c>
      <c r="T68" s="137">
        <f>precedent!S68+'LUNA DE RAPORTARE'!T68</f>
        <v>419</v>
      </c>
      <c r="U68" s="137">
        <f>precedent!T68+'LUNA DE RAPORTARE'!U68</f>
        <v>7150</v>
      </c>
      <c r="V68" s="137">
        <f>precedent!U68+'LUNA DE RAPORTARE'!V68</f>
        <v>3402</v>
      </c>
      <c r="W68" s="144">
        <f>precedent!V68+'LUNA DE RAPORTARE'!W68</f>
        <v>0</v>
      </c>
      <c r="X68" s="144">
        <f>precedent!W68+'LUNA DE RAPORTARE'!X68</f>
        <v>6</v>
      </c>
      <c r="Y68" s="144">
        <f>precedent!X68+'LUNA DE RAPORTARE'!Y68</f>
        <v>2</v>
      </c>
      <c r="Z68" s="144">
        <f>precedent!Y68+'LUNA DE RAPORTARE'!Z68</f>
        <v>15</v>
      </c>
      <c r="AA68" s="144">
        <f>precedent!Z68+'LUNA DE RAPORTARE'!AA68</f>
        <v>12</v>
      </c>
      <c r="AB68" s="144">
        <f>precedent!AA68+'LUNA DE RAPORTARE'!AB68</f>
        <v>0</v>
      </c>
      <c r="AC68" s="144">
        <f>precedent!AB68+'LUNA DE RAPORTARE'!AC68</f>
        <v>60</v>
      </c>
      <c r="AD68" s="144">
        <f>precedent!AC68+'LUNA DE RAPORTARE'!AD68</f>
        <v>0</v>
      </c>
      <c r="AE68" s="144">
        <f>precedent!AD68+'LUNA DE RAPORTARE'!AE68</f>
        <v>0</v>
      </c>
      <c r="AF68" s="144">
        <f>precedent!AE68+'LUNA DE RAPORTARE'!AF68</f>
        <v>0</v>
      </c>
      <c r="AG68" s="144">
        <f>precedent!AF68+'LUNA DE RAPORTARE'!AG68</f>
        <v>1</v>
      </c>
      <c r="AH68" s="144">
        <f>precedent!AG68+'LUNA DE RAPORTARE'!AH68</f>
        <v>0</v>
      </c>
      <c r="AI68" s="144">
        <f>precedent!AH68+'LUNA DE RAPORTARE'!AI68</f>
        <v>0</v>
      </c>
      <c r="AJ68" s="144">
        <f>precedent!AI68+'LUNA DE RAPORTARE'!AJ68</f>
        <v>0</v>
      </c>
      <c r="AK68" s="144">
        <f>precedent!AJ68+'LUNA DE RAPORTARE'!AK68</f>
        <v>10482</v>
      </c>
      <c r="AL68" s="144">
        <f>precedent!AK68+'LUNA DE RAPORTARE'!AL68</f>
        <v>21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18.75" x14ac:dyDescent="0.3">
      <c r="B69" s="41"/>
      <c r="C69" s="42" t="s">
        <v>26</v>
      </c>
      <c r="D69" s="145" t="str">
        <f t="shared" ref="D69:AK69" si="35">IF(D68=D16, "  ", "GRESEALA")</f>
        <v xml:space="preserve">  </v>
      </c>
      <c r="E69" s="145" t="str">
        <f t="shared" si="35"/>
        <v xml:space="preserve">  </v>
      </c>
      <c r="F69" s="145" t="str">
        <f t="shared" si="35"/>
        <v xml:space="preserve">  </v>
      </c>
      <c r="G69" s="145" t="str">
        <f t="shared" si="35"/>
        <v xml:space="preserve">  </v>
      </c>
      <c r="H69" s="145" t="str">
        <f t="shared" si="35"/>
        <v xml:space="preserve">  </v>
      </c>
      <c r="I69" s="145" t="str">
        <f t="shared" si="35"/>
        <v xml:space="preserve">  </v>
      </c>
      <c r="J69" s="145" t="str">
        <f t="shared" si="35"/>
        <v xml:space="preserve">  </v>
      </c>
      <c r="K69" s="145" t="str">
        <f t="shared" si="35"/>
        <v xml:space="preserve">  </v>
      </c>
      <c r="L69" s="145" t="str">
        <f t="shared" si="35"/>
        <v xml:space="preserve">  </v>
      </c>
      <c r="M69" s="145" t="str">
        <f t="shared" si="35"/>
        <v xml:space="preserve">  </v>
      </c>
      <c r="N69" s="145" t="str">
        <f t="shared" si="35"/>
        <v xml:space="preserve">  </v>
      </c>
      <c r="O69" s="145" t="str">
        <f t="shared" si="35"/>
        <v xml:space="preserve">  </v>
      </c>
      <c r="P69" s="145" t="str">
        <f t="shared" si="35"/>
        <v xml:space="preserve">  </v>
      </c>
      <c r="Q69" s="145" t="str">
        <f t="shared" si="35"/>
        <v xml:space="preserve">  </v>
      </c>
      <c r="R69" s="145" t="str">
        <f t="shared" si="35"/>
        <v xml:space="preserve">  </v>
      </c>
      <c r="S69" s="145" t="str">
        <f t="shared" si="35"/>
        <v xml:space="preserve">  </v>
      </c>
      <c r="T69" s="145" t="str">
        <f t="shared" si="35"/>
        <v xml:space="preserve">  </v>
      </c>
      <c r="U69" s="145" t="str">
        <f t="shared" si="35"/>
        <v xml:space="preserve">  </v>
      </c>
      <c r="V69" s="145" t="str">
        <f t="shared" si="35"/>
        <v xml:space="preserve">  </v>
      </c>
      <c r="W69" s="145" t="str">
        <f t="shared" si="35"/>
        <v xml:space="preserve">  </v>
      </c>
      <c r="X69" s="145" t="str">
        <f t="shared" si="35"/>
        <v xml:space="preserve">  </v>
      </c>
      <c r="Y69" s="145" t="str">
        <f t="shared" si="35"/>
        <v xml:space="preserve">  </v>
      </c>
      <c r="Z69" s="145" t="str">
        <f t="shared" si="35"/>
        <v xml:space="preserve">  </v>
      </c>
      <c r="AA69" s="145" t="str">
        <f t="shared" si="35"/>
        <v xml:space="preserve">  </v>
      </c>
      <c r="AB69" s="145" t="str">
        <f t="shared" si="35"/>
        <v xml:space="preserve">  </v>
      </c>
      <c r="AC69" s="145" t="str">
        <f t="shared" si="35"/>
        <v xml:space="preserve">  </v>
      </c>
      <c r="AD69" s="145" t="str">
        <f t="shared" si="35"/>
        <v xml:space="preserve">  </v>
      </c>
      <c r="AE69" s="145" t="str">
        <f t="shared" si="35"/>
        <v xml:space="preserve">  </v>
      </c>
      <c r="AF69" s="145" t="str">
        <f t="shared" si="35"/>
        <v xml:space="preserve">  </v>
      </c>
      <c r="AG69" s="145" t="str">
        <f t="shared" si="35"/>
        <v xml:space="preserve">  </v>
      </c>
      <c r="AH69" s="145" t="str">
        <f t="shared" si="35"/>
        <v xml:space="preserve">  </v>
      </c>
      <c r="AI69" s="145" t="str">
        <f t="shared" si="35"/>
        <v xml:space="preserve">  </v>
      </c>
      <c r="AJ69" s="145" t="str">
        <f t="shared" si="35"/>
        <v xml:space="preserve">  </v>
      </c>
      <c r="AK69" s="145" t="str">
        <f t="shared" si="35"/>
        <v xml:space="preserve">  </v>
      </c>
      <c r="AL69" s="145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18.75" x14ac:dyDescent="0.3">
      <c r="C85" s="189" t="s">
        <v>100</v>
      </c>
      <c r="D85" s="190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8.75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8.75" x14ac:dyDescent="0.3">
      <c r="C88" s="177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208" t="s">
        <v>171</v>
      </c>
      <c r="O88" s="208"/>
      <c r="P88" s="208"/>
      <c r="Q88" s="208"/>
      <c r="R88" s="78"/>
      <c r="S88" s="78"/>
      <c r="T88" s="78"/>
      <c r="U88" s="76" t="s">
        <v>103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8.75" x14ac:dyDescent="0.3">
      <c r="C89" s="177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8.75" x14ac:dyDescent="0.3">
      <c r="C90" s="177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x14ac:dyDescent="0.3">
      <c r="C98" s="179" t="s">
        <v>162</v>
      </c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12.75" x14ac:dyDescent="0.2">
      <c r="AR113" s="21"/>
    </row>
    <row r="114" spans="44:44" s="8" customFormat="1" ht="12.75" x14ac:dyDescent="0.2">
      <c r="AR114" s="21"/>
    </row>
    <row r="115" spans="44:44" s="8" customFormat="1" ht="12.75" x14ac:dyDescent="0.2">
      <c r="AR115" s="21"/>
    </row>
    <row r="116" spans="44:44" s="8" customFormat="1" ht="12.75" x14ac:dyDescent="0.2">
      <c r="AR116" s="20"/>
    </row>
    <row r="117" spans="44:44" s="8" customFormat="1" ht="12.75" x14ac:dyDescent="0.2">
      <c r="AR117" s="20"/>
    </row>
    <row r="118" spans="44:44" s="8" customFormat="1" ht="12.75" x14ac:dyDescent="0.2">
      <c r="AR118" s="20"/>
    </row>
    <row r="119" spans="44:44" s="8" customFormat="1" ht="12.75" x14ac:dyDescent="0.2">
      <c r="AR119" s="20"/>
    </row>
    <row r="120" spans="44:44" s="8" customFormat="1" ht="12.75" x14ac:dyDescent="0.2">
      <c r="AR120" s="20"/>
    </row>
    <row r="121" spans="44:44" s="8" customFormat="1" ht="12.75" x14ac:dyDescent="0.2">
      <c r="AR121" s="20"/>
    </row>
    <row r="122" spans="44:44" s="8" customFormat="1" ht="12.75" x14ac:dyDescent="0.2">
      <c r="AR122" s="20"/>
    </row>
    <row r="123" spans="44:44" s="8" customFormat="1" ht="12.75" x14ac:dyDescent="0.2">
      <c r="AR123" s="20"/>
    </row>
    <row r="124" spans="44:44" s="8" customFormat="1" ht="12.75" x14ac:dyDescent="0.2">
      <c r="AR124" s="20"/>
    </row>
    <row r="125" spans="44:44" s="8" customFormat="1" ht="12.75" x14ac:dyDescent="0.2">
      <c r="AR125" s="20"/>
    </row>
    <row r="126" spans="44:44" s="8" customFormat="1" ht="12.75" x14ac:dyDescent="0.2">
      <c r="AR126" s="20"/>
    </row>
    <row r="127" spans="44:44" s="8" customFormat="1" ht="12.75" x14ac:dyDescent="0.2">
      <c r="AR127" s="20"/>
    </row>
    <row r="128" spans="44:44" s="8" customFormat="1" ht="12.75" x14ac:dyDescent="0.2">
      <c r="AR128" s="20"/>
    </row>
    <row r="129" s="8" customFormat="1" ht="12.75" x14ac:dyDescent="0.2"/>
    <row r="130" s="8" customFormat="1" ht="12.75" x14ac:dyDescent="0.2"/>
    <row r="131" s="8" customFormat="1" ht="12.75" x14ac:dyDescent="0.2"/>
    <row r="132" s="8" customFormat="1" ht="12.75" x14ac:dyDescent="0.2"/>
    <row r="133" s="8" customFormat="1" ht="12.75" x14ac:dyDescent="0.2"/>
    <row r="134" s="8" customFormat="1" ht="12.75" x14ac:dyDescent="0.2"/>
    <row r="135" s="8" customFormat="1" ht="12.75" x14ac:dyDescent="0.2"/>
    <row r="136" s="8" customFormat="1" ht="12.75" x14ac:dyDescent="0.2"/>
    <row r="137" s="8" customFormat="1" ht="12.75" x14ac:dyDescent="0.2"/>
    <row r="138" s="8" customFormat="1" ht="12.75" x14ac:dyDescent="0.2"/>
    <row r="139" s="8" customFormat="1" ht="12.75" x14ac:dyDescent="0.2"/>
    <row r="140" s="8" customFormat="1" ht="12.75" x14ac:dyDescent="0.2"/>
    <row r="141" s="8" customFormat="1" ht="12.75" x14ac:dyDescent="0.2"/>
    <row r="142" s="8" customFormat="1" ht="12.75" x14ac:dyDescent="0.2"/>
    <row r="143" s="8" customFormat="1" ht="12.75" x14ac:dyDescent="0.2"/>
    <row r="144" s="8" customFormat="1" ht="12.75" x14ac:dyDescent="0.2"/>
    <row r="145" s="8" customFormat="1" ht="12.75" x14ac:dyDescent="0.2"/>
    <row r="146" s="8" customFormat="1" ht="12.75" x14ac:dyDescent="0.2"/>
    <row r="147" s="8" customFormat="1" ht="12.75" x14ac:dyDescent="0.2"/>
    <row r="148" s="8" customFormat="1" ht="12.75" x14ac:dyDescent="0.2"/>
    <row r="149" s="8" customFormat="1" ht="12.75" x14ac:dyDescent="0.2"/>
  </sheetData>
  <mergeCells count="64">
    <mergeCell ref="BC11:BC12"/>
    <mergeCell ref="AJ9:AJ11"/>
    <mergeCell ref="AK9:AK11"/>
    <mergeCell ref="AL9:AL11"/>
    <mergeCell ref="AM11:AM12"/>
    <mergeCell ref="AI9:AI11"/>
    <mergeCell ref="C98:M98"/>
    <mergeCell ref="AZ11:AZ12"/>
    <mergeCell ref="BA11:BA12"/>
    <mergeCell ref="BB11:BB12"/>
    <mergeCell ref="AB9:AB11"/>
    <mergeCell ref="AC9:AC11"/>
    <mergeCell ref="AD9:AD11"/>
    <mergeCell ref="AE9:AE11"/>
    <mergeCell ref="AF9:AF11"/>
    <mergeCell ref="AG9:AG11"/>
    <mergeCell ref="S9:S11"/>
    <mergeCell ref="X9:AA9"/>
    <mergeCell ref="T9:T11"/>
    <mergeCell ref="U9:U11"/>
    <mergeCell ref="V9:V11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Q9:Q11"/>
    <mergeCell ref="W9:W11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N88:Q88"/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</mergeCells>
  <pageMargins left="0.7" right="0.7" top="0.75" bottom="0.75" header="0.3" footer="0.3"/>
  <pageSetup paperSize="8" scale="38" orientation="landscape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H7"/>
  <sheetViews>
    <sheetView workbookViewId="0">
      <selection activeCell="H7" sqref="H7"/>
    </sheetView>
  </sheetViews>
  <sheetFormatPr defaultRowHeight="12.75" x14ac:dyDescent="0.2"/>
  <sheetData>
    <row r="5" spans="8:8" x14ac:dyDescent="0.2">
      <c r="H5">
        <v>546</v>
      </c>
    </row>
    <row r="6" spans="8:8" x14ac:dyDescent="0.2">
      <c r="H6">
        <v>459</v>
      </c>
    </row>
    <row r="7" spans="8:8" x14ac:dyDescent="0.2">
      <c r="H7">
        <f>H5-H6</f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precedent</vt:lpstr>
      <vt:lpstr>LUNA DE RAPORTARE</vt:lpstr>
      <vt:lpstr>CUMULAT</vt:lpstr>
      <vt:lpstr>Sheet1</vt:lpstr>
      <vt:lpstr>'LUNA DE RAPORTARE'!Print_Area</vt:lpstr>
      <vt:lpstr>'LUNA DE RAPORTARE'!Print_Titles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Rus</dc:creator>
  <cp:lastModifiedBy>Mihaela BOIAN</cp:lastModifiedBy>
  <cp:lastPrinted>2018-11-06T12:41:33Z</cp:lastPrinted>
  <dcterms:created xsi:type="dcterms:W3CDTF">2006-05-02T17:53:06Z</dcterms:created>
  <dcterms:modified xsi:type="dcterms:W3CDTF">2019-01-09T13:13:13Z</dcterms:modified>
</cp:coreProperties>
</file>