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055" yWindow="690" windowWidth="22995" windowHeight="10035" activeTab="3"/>
  </bookViews>
  <sheets>
    <sheet name="RATA" sheetId="7" r:id="rId1"/>
    <sheet name="F07-SITSOM" sheetId="8" r:id="rId2"/>
    <sheet name="f17 GRUPE VARSTA" sheetId="9" r:id="rId3"/>
    <sheet name="profilare varste " sheetId="10" r:id="rId4"/>
    <sheet name="someri ianuarie noiembrie" sheetId="5" r:id="rId5"/>
    <sheet name="localitati" sheetId="6" r:id="rId6"/>
  </sheets>
  <externalReferences>
    <externalReference r:id="rId7"/>
    <externalReference r:id="rId8"/>
  </externalReferences>
  <definedNames>
    <definedName name="_xlnm._FilterDatabase" localSheetId="2" hidden="1">'f17 GRUPE VARSTA'!#REF!</definedName>
    <definedName name="_xlnm.Print_Area" localSheetId="1">'F07-SITSOM'!$A$1:$M$20</definedName>
    <definedName name="_xlnm.Print_Area" localSheetId="2">'f17 GRUPE VARSTA'!$A$1:$A$57</definedName>
    <definedName name="_xlnm.Print_Area" localSheetId="3">'profilare varste '!$A$1:$F$4</definedName>
    <definedName name="_xlnm.Print_Area" localSheetId="0">RATA!#REF!</definedName>
  </definedNames>
  <calcPr calcId="145621"/>
</workbook>
</file>

<file path=xl/calcChain.xml><?xml version="1.0" encoding="utf-8"?>
<calcChain xmlns="http://schemas.openxmlformats.org/spreadsheetml/2006/main">
  <c r="C3" i="9" l="1"/>
  <c r="G7" i="6" l="1"/>
  <c r="F7" i="6"/>
  <c r="S13" i="8" l="1"/>
  <c r="P13" i="8"/>
  <c r="O13" i="8"/>
  <c r="Q13" i="8"/>
  <c r="R13" i="8" l="1"/>
  <c r="U13" i="8"/>
</calcChain>
</file>

<file path=xl/sharedStrings.xml><?xml version="1.0" encoding="utf-8"?>
<sst xmlns="http://schemas.openxmlformats.org/spreadsheetml/2006/main" count="375" uniqueCount="170">
  <si>
    <t>JUDEŢ</t>
  </si>
  <si>
    <t>Număr total şomeri</t>
  </si>
  <si>
    <t>din care femei</t>
  </si>
  <si>
    <t>Nr. total som. indemnizaţi</t>
  </si>
  <si>
    <t>Nr. total som. neindemnizaţi</t>
  </si>
  <si>
    <t>Total som. din sector privat</t>
  </si>
  <si>
    <t>Rata şomajului (%)</t>
  </si>
  <si>
    <t>Rata şomajului Feminină (%)</t>
  </si>
  <si>
    <t>Rata şomajului Masculină (%)</t>
  </si>
  <si>
    <t>SIBIU</t>
  </si>
  <si>
    <t>NU MODIFICATI MACHETA !!!</t>
  </si>
  <si>
    <t>NU RANDURI !!!</t>
  </si>
  <si>
    <t>NU COLOANE !!!</t>
  </si>
  <si>
    <t>Director executiv</t>
  </si>
  <si>
    <t>Director executiv adjunct</t>
  </si>
  <si>
    <t>Sef Birou APMES</t>
  </si>
  <si>
    <t>INTOCMIT</t>
  </si>
  <si>
    <t>Cosmin Adrian Rosu</t>
  </si>
  <si>
    <t>Dan Dumitru Hurdu</t>
  </si>
  <si>
    <t>Gabriela Teodorescu</t>
  </si>
  <si>
    <t>Andreia Ifrim</t>
  </si>
  <si>
    <t>ianuarie</t>
  </si>
  <si>
    <t>martie</t>
  </si>
  <si>
    <t>aprilie</t>
  </si>
  <si>
    <t>iunie</t>
  </si>
  <si>
    <t>iulie</t>
  </si>
  <si>
    <t>august</t>
  </si>
  <si>
    <t>septembrie</t>
  </si>
  <si>
    <t xml:space="preserve">noiembrie </t>
  </si>
  <si>
    <t>Agenţia Judeţeană pentru Ocuparea Forţei de Muncă SIBIU</t>
  </si>
  <si>
    <t>Numărul total de şomeri şi rata şomajului judeţul SIBIU</t>
  </si>
  <si>
    <t xml:space="preserve">în luna </t>
  </si>
  <si>
    <t>TOTAL INDEMNIZATI</t>
  </si>
  <si>
    <t>Indemnizati 75%</t>
  </si>
  <si>
    <t>Indemnizati 50%</t>
  </si>
  <si>
    <t>NEINDEMNIZATI</t>
  </si>
  <si>
    <t>Rata 
şomaj **</t>
  </si>
  <si>
    <t>Stoc final</t>
  </si>
  <si>
    <t>Stoc final femei</t>
  </si>
  <si>
    <t>în stoc final, proveniţi din mediul privat</t>
  </si>
  <si>
    <t>femei</t>
  </si>
  <si>
    <t>neind</t>
  </si>
  <si>
    <t xml:space="preserve"> </t>
  </si>
  <si>
    <t>Agenţia Judeţeană  pentru Ocuparea Forţei de Muncă SIBIU</t>
  </si>
  <si>
    <t>Repartizarea şomerilor înregistraţi pe grupe de vârstă şi niveluri de instruire</t>
  </si>
  <si>
    <t>2022</t>
  </si>
  <si>
    <t>Indicator</t>
  </si>
  <si>
    <t>TOTAL</t>
  </si>
  <si>
    <t>Sub 25 ani</t>
  </si>
  <si>
    <t>25 - 29 ani</t>
  </si>
  <si>
    <t>30 - 39 ani</t>
  </si>
  <si>
    <t>40 - 49 ani</t>
  </si>
  <si>
    <t>50 - 55 ani</t>
  </si>
  <si>
    <t>peste 55 ani</t>
  </si>
  <si>
    <t>ŞOMER (TOTAL)</t>
  </si>
  <si>
    <t>FEMEI</t>
  </si>
  <si>
    <t>Toate formele de indemnizaţie</t>
  </si>
  <si>
    <r>
      <t xml:space="preserve">invatamant primar si fara studii, </t>
    </r>
    <r>
      <rPr>
        <b/>
        <sz val="12"/>
        <rFont val="Calibri"/>
        <family val="2"/>
        <charset val="238"/>
      </rPr>
      <t xml:space="preserve">din care: </t>
    </r>
  </si>
  <si>
    <t>- benef. indemnizaţie de şomaj (75%)</t>
  </si>
  <si>
    <t>- din care femei</t>
  </si>
  <si>
    <t>- benef. indemnizaţie de şomaj (50%)</t>
  </si>
  <si>
    <t>- şomeri neindemnizaţi</t>
  </si>
  <si>
    <t>fara studii</t>
  </si>
  <si>
    <t>invatamant gimnazial</t>
  </si>
  <si>
    <t>invatamant profesional/arte si meserii</t>
  </si>
  <si>
    <t>invatamant liceal</t>
  </si>
  <si>
    <t>invatamant posticeal</t>
  </si>
  <si>
    <t>invatamant universitar</t>
  </si>
  <si>
    <t>AJOFM SIBIU</t>
  </si>
  <si>
    <t xml:space="preserve">Luna  </t>
  </si>
  <si>
    <t>anul 2022</t>
  </si>
  <si>
    <t>usor ocupabil</t>
  </si>
  <si>
    <t>mediu ocupabil</t>
  </si>
  <si>
    <t>greu ocupabil</t>
  </si>
  <si>
    <t>foarte greu ocupabil</t>
  </si>
  <si>
    <t>an / luna</t>
  </si>
  <si>
    <t xml:space="preserve">februarie </t>
  </si>
  <si>
    <t xml:space="preserve">mai </t>
  </si>
  <si>
    <t>octombrie</t>
  </si>
  <si>
    <t>noiembrie</t>
  </si>
  <si>
    <t>decembrie</t>
  </si>
  <si>
    <t>media anuala</t>
  </si>
  <si>
    <t xml:space="preserve">  </t>
  </si>
  <si>
    <t>Situatia somerilor pe judete si localitati</t>
  </si>
  <si>
    <t>JUDET</t>
  </si>
  <si>
    <t>Mediu urban/rural</t>
  </si>
  <si>
    <t>LOCALITATE</t>
  </si>
  <si>
    <t>codj</t>
  </si>
  <si>
    <t>siruta</t>
  </si>
  <si>
    <t>Total someri</t>
  </si>
  <si>
    <t>din care: femei</t>
  </si>
  <si>
    <t xml:space="preserve"> SIBIU</t>
  </si>
  <si>
    <t xml:space="preserve">judet </t>
  </si>
  <si>
    <t>URBAN</t>
  </si>
  <si>
    <t>MUNICIPIUL SIBIU</t>
  </si>
  <si>
    <t>MUNICIPIUL MEDIAS</t>
  </si>
  <si>
    <t>ORAS AGNITA</t>
  </si>
  <si>
    <t>ORAS AVRIG</t>
  </si>
  <si>
    <t>ORAS CISNADIE</t>
  </si>
  <si>
    <t>ORAS COPSA MICA</t>
  </si>
  <si>
    <t>ORAS DUMBRAVENI</t>
  </si>
  <si>
    <t>ORAS MIERCUREA SIBIULUI</t>
  </si>
  <si>
    <t>ORAS OCNA SIBIULUI</t>
  </si>
  <si>
    <t>ORAS SALISTE</t>
  </si>
  <si>
    <t>ORAS TALMACIU</t>
  </si>
  <si>
    <t>RURAL</t>
  </si>
  <si>
    <t>ALMA</t>
  </si>
  <si>
    <t>ALTINA</t>
  </si>
  <si>
    <t>APOLDU DE JOS</t>
  </si>
  <si>
    <t>ARPASU DE JOS</t>
  </si>
  <si>
    <t>ATEL</t>
  </si>
  <si>
    <t>AXENTE SEVER</t>
  </si>
  <si>
    <t>BAZNA</t>
  </si>
  <si>
    <t>BIERTAN</t>
  </si>
  <si>
    <t>BIRGHIS</t>
  </si>
  <si>
    <t>BLAJEL</t>
  </si>
  <si>
    <t>BOITA</t>
  </si>
  <si>
    <t>BRADENI</t>
  </si>
  <si>
    <t>BRATEIU</t>
  </si>
  <si>
    <t>BRUIU</t>
  </si>
  <si>
    <t>CARTA</t>
  </si>
  <si>
    <t>CARTISOARA</t>
  </si>
  <si>
    <t>CHIRPAR</t>
  </si>
  <si>
    <t>CRISTIAN</t>
  </si>
  <si>
    <t>DARLOS</t>
  </si>
  <si>
    <t>GURA RAULUI</t>
  </si>
  <si>
    <t>HOGHILAG</t>
  </si>
  <si>
    <t>IACOBENI</t>
  </si>
  <si>
    <t>JINA</t>
  </si>
  <si>
    <t>LASLEA</t>
  </si>
  <si>
    <t>LOAMNES</t>
  </si>
  <si>
    <t>LUDOS</t>
  </si>
  <si>
    <t>MARPOD</t>
  </si>
  <si>
    <t>MERGHINDEAL</t>
  </si>
  <si>
    <t>MICASASA</t>
  </si>
  <si>
    <t>MIHAILENI</t>
  </si>
  <si>
    <t>MOSNA</t>
  </si>
  <si>
    <t>NOCRICH</t>
  </si>
  <si>
    <t>ORLAT</t>
  </si>
  <si>
    <t>PAUCA</t>
  </si>
  <si>
    <t>POIANA SIBIULUI</t>
  </si>
  <si>
    <t>POPLACA</t>
  </si>
  <si>
    <t>PORUMBACU DE JOS</t>
  </si>
  <si>
    <t>RACOVITA</t>
  </si>
  <si>
    <t>RASINARI</t>
  </si>
  <si>
    <t>RAU SADULUI</t>
  </si>
  <si>
    <t>ROSIA</t>
  </si>
  <si>
    <t>SADU</t>
  </si>
  <si>
    <t>SEICA MARE</t>
  </si>
  <si>
    <t>SEICA MICA</t>
  </si>
  <si>
    <t>SELIMBAR</t>
  </si>
  <si>
    <t>SLIMNIC</t>
  </si>
  <si>
    <t>SURA MARE</t>
  </si>
  <si>
    <t>SURA MICA</t>
  </si>
  <si>
    <t>TARNAVA</t>
  </si>
  <si>
    <t>TILISCA</t>
  </si>
  <si>
    <t>TURNU ROSU</t>
  </si>
  <si>
    <t>VALEA VIILOR</t>
  </si>
  <si>
    <t>VURPAR</t>
  </si>
  <si>
    <t>Repartizarea somerilor inregistrati dupa varsta  si incadrarea in nivelul de ocupabilitate stabilit prin profilare</t>
  </si>
  <si>
    <t xml:space="preserve">TOTAL </t>
  </si>
  <si>
    <t xml:space="preserve">Total someri </t>
  </si>
  <si>
    <t xml:space="preserve">TOTAL, din care </t>
  </si>
  <si>
    <t>&lt; 25 ani</t>
  </si>
  <si>
    <t>-femei</t>
  </si>
  <si>
    <t>-barbati</t>
  </si>
  <si>
    <t>intre 25 si 30 ani</t>
  </si>
  <si>
    <t>intre 30 si 40 ani</t>
  </si>
  <si>
    <t>intre 40 si 50 ani</t>
  </si>
  <si>
    <t>intre 50 si 55 ani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</si>
</sst>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0.0"/>
  </numFmts>
  <fonts count="4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0"/>
      <color indexed="56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6"/>
      <color theme="1"/>
      <name val="Calibri"/>
      <family val="2"/>
      <scheme val="minor"/>
    </font>
    <font>
      <i/>
      <sz val="10"/>
      <color rgb="FF000000"/>
      <name val="Arial"/>
      <family val="2"/>
    </font>
    <font>
      <sz val="11"/>
      <color rgb="FF000000"/>
      <name val="Trebuchet MS"/>
      <family val="2"/>
    </font>
    <font>
      <sz val="11"/>
      <color theme="1"/>
      <name val="Trebuchet MS"/>
      <family val="2"/>
    </font>
    <font>
      <sz val="11"/>
      <color indexed="8"/>
      <name val="Calibri"/>
      <family val="2"/>
      <charset val="1"/>
    </font>
    <font>
      <sz val="11"/>
      <color indexed="8"/>
      <name val="Trebuchet MS"/>
      <family val="2"/>
    </font>
    <font>
      <b/>
      <sz val="10"/>
      <name val="Arial"/>
      <family val="2"/>
    </font>
    <font>
      <sz val="8"/>
      <name val="Arial"/>
      <family val="2"/>
    </font>
    <font>
      <b/>
      <sz val="7"/>
      <name val="Arial"/>
      <family val="2"/>
    </font>
    <font>
      <b/>
      <sz val="8"/>
      <name val="Arial"/>
      <family val="2"/>
    </font>
    <font>
      <sz val="10"/>
      <color theme="1"/>
      <name val="Arial"/>
      <family val="2"/>
    </font>
    <font>
      <b/>
      <sz val="11"/>
      <name val="Calibri"/>
      <family val="2"/>
      <scheme val="minor"/>
    </font>
    <font>
      <b/>
      <sz val="11"/>
      <name val="Arial"/>
      <family val="2"/>
    </font>
    <font>
      <b/>
      <sz val="10"/>
      <name val="Arial"/>
      <family val="2"/>
      <charset val="238"/>
    </font>
    <font>
      <b/>
      <sz val="12"/>
      <color indexed="18"/>
      <name val="Arial"/>
      <family val="2"/>
    </font>
    <font>
      <b/>
      <sz val="12"/>
      <color indexed="8"/>
      <name val="Arial"/>
      <family val="2"/>
    </font>
    <font>
      <sz val="11"/>
      <color theme="1"/>
      <name val="Arial"/>
      <family val="2"/>
    </font>
    <font>
      <b/>
      <sz val="14"/>
      <color indexed="18"/>
      <name val="Arial"/>
      <family val="2"/>
    </font>
    <font>
      <b/>
      <sz val="12"/>
      <color theme="1"/>
      <name val="Arial"/>
      <family val="2"/>
    </font>
    <font>
      <b/>
      <sz val="12"/>
      <name val="Calibri"/>
      <family val="2"/>
      <charset val="238"/>
    </font>
    <font>
      <sz val="12"/>
      <color indexed="8"/>
      <name val="Arial"/>
      <family val="2"/>
    </font>
    <font>
      <b/>
      <sz val="12"/>
      <color rgb="FFFF0000"/>
      <name val="Arial"/>
      <family val="2"/>
    </font>
    <font>
      <sz val="11"/>
      <color rgb="FF000000"/>
      <name val="Calibri"/>
      <family val="2"/>
      <charset val="238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charset val="238"/>
    </font>
    <font>
      <b/>
      <i/>
      <sz val="8"/>
      <name val="Arial"/>
      <family val="2"/>
    </font>
    <font>
      <sz val="11"/>
      <name val="Arial"/>
      <family val="2"/>
    </font>
    <font>
      <b/>
      <sz val="11"/>
      <color rgb="FF000000"/>
      <name val="Trebuchet MS"/>
      <family val="2"/>
    </font>
    <font>
      <sz val="11"/>
      <name val="Trebuchet MS"/>
      <family val="2"/>
    </font>
    <font>
      <b/>
      <sz val="11"/>
      <name val="Trebuchet MS"/>
      <family val="2"/>
    </font>
    <font>
      <b/>
      <i/>
      <sz val="14"/>
      <name val="Trebuchet MS"/>
      <family val="2"/>
    </font>
    <font>
      <b/>
      <sz val="11"/>
      <color indexed="53"/>
      <name val="Trebuchet MS"/>
      <family val="2"/>
    </font>
    <font>
      <sz val="10"/>
      <color indexed="8"/>
      <name val="Arial"/>
      <family val="2"/>
      <charset val="1"/>
    </font>
    <font>
      <b/>
      <sz val="10"/>
      <color rgb="FF666666"/>
      <name val="Arial"/>
      <family val="2"/>
      <charset val="1"/>
    </font>
    <font>
      <b/>
      <sz val="14"/>
      <name val="Calibri"/>
      <family val="2"/>
      <scheme val="minor"/>
    </font>
    <font>
      <b/>
      <sz val="14"/>
      <color indexed="56"/>
      <name val="Calibri"/>
      <family val="2"/>
      <scheme val="minor"/>
    </font>
    <font>
      <b/>
      <sz val="14"/>
      <color indexed="18"/>
      <name val="Calibri"/>
      <family val="2"/>
      <scheme val="minor"/>
    </font>
    <font>
      <b/>
      <sz val="12"/>
      <color indexed="18"/>
      <name val="Palatino Linotype"/>
      <family val="1"/>
    </font>
    <font>
      <sz val="12"/>
      <color indexed="8"/>
      <name val="Palatino Linotype"/>
      <family val="1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5">
    <xf numFmtId="0" fontId="0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7" fillId="0" borderId="0"/>
    <xf numFmtId="0" fontId="28" fillId="0" borderId="0"/>
    <xf numFmtId="0" fontId="29" fillId="0" borderId="0"/>
    <xf numFmtId="43" fontId="4" fillId="0" borderId="0" applyFont="0" applyFill="0" applyBorder="0" applyAlignment="0" applyProtection="0"/>
    <xf numFmtId="0" fontId="4" fillId="0" borderId="0"/>
  </cellStyleXfs>
  <cellXfs count="128">
    <xf numFmtId="0" fontId="0" fillId="0" borderId="0" xfId="0"/>
    <xf numFmtId="0" fontId="2" fillId="2" borderId="1" xfId="0" applyFont="1" applyFill="1" applyBorder="1" applyAlignment="1">
      <alignment wrapText="1"/>
    </xf>
    <xf numFmtId="0" fontId="3" fillId="2" borderId="2" xfId="0" applyFont="1" applyFill="1" applyBorder="1" applyAlignment="1">
      <alignment horizontal="center" vertical="center" wrapText="1"/>
    </xf>
    <xf numFmtId="164" fontId="4" fillId="0" borderId="1" xfId="0" applyNumberFormat="1" applyFont="1" applyBorder="1"/>
    <xf numFmtId="1" fontId="4" fillId="2" borderId="3" xfId="0" applyNumberFormat="1" applyFont="1" applyFill="1" applyBorder="1" applyAlignment="1">
      <alignment horizontal="center" wrapText="1"/>
    </xf>
    <xf numFmtId="2" fontId="4" fillId="3" borderId="3" xfId="0" applyNumberFormat="1" applyFont="1" applyFill="1" applyBorder="1" applyAlignment="1">
      <alignment horizontal="right" wrapText="1"/>
    </xf>
    <xf numFmtId="0" fontId="5" fillId="4" borderId="0" xfId="0" applyFont="1" applyFill="1"/>
    <xf numFmtId="0" fontId="0" fillId="0" borderId="0" xfId="0" applyBorder="1"/>
    <xf numFmtId="0" fontId="6" fillId="0" borderId="0" xfId="0" applyFont="1"/>
    <xf numFmtId="0" fontId="7" fillId="0" borderId="0" xfId="0" applyFont="1"/>
    <xf numFmtId="0" fontId="5" fillId="0" borderId="0" xfId="0" applyFont="1" applyFill="1"/>
    <xf numFmtId="0" fontId="8" fillId="0" borderId="0" xfId="0" applyFont="1"/>
    <xf numFmtId="0" fontId="11" fillId="0" borderId="0" xfId="2" applyFont="1"/>
    <xf numFmtId="0" fontId="4" fillId="0" borderId="0" xfId="2" applyFont="1"/>
    <xf numFmtId="0" fontId="4" fillId="0" borderId="0" xfId="2" applyFont="1" applyFill="1"/>
    <xf numFmtId="0" fontId="4" fillId="0" borderId="0" xfId="2" applyFont="1" applyBorder="1"/>
    <xf numFmtId="49" fontId="11" fillId="0" borderId="0" xfId="2" applyNumberFormat="1" applyFont="1" applyFill="1" applyAlignment="1"/>
    <xf numFmtId="0" fontId="11" fillId="0" borderId="0" xfId="2" applyNumberFormat="1" applyFont="1" applyFill="1" applyAlignment="1"/>
    <xf numFmtId="0" fontId="12" fillId="2" borderId="1" xfId="0" applyFont="1" applyFill="1" applyBorder="1" applyAlignment="1">
      <alignment horizontal="center" wrapText="1"/>
    </xf>
    <xf numFmtId="0" fontId="13" fillId="5" borderId="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4" fillId="0" borderId="0" xfId="2" applyFont="1" applyBorder="1" applyAlignment="1">
      <alignment horizontal="center"/>
    </xf>
    <xf numFmtId="0" fontId="4" fillId="0" borderId="0" xfId="2" applyFont="1" applyFill="1" applyAlignment="1">
      <alignment horizontal="center"/>
    </xf>
    <xf numFmtId="0" fontId="4" fillId="0" borderId="0" xfId="2" applyFont="1" applyAlignment="1">
      <alignment horizontal="center"/>
    </xf>
    <xf numFmtId="0" fontId="13" fillId="2" borderId="1" xfId="0" applyFont="1" applyFill="1" applyBorder="1" applyAlignment="1">
      <alignment wrapText="1"/>
    </xf>
    <xf numFmtId="0" fontId="14" fillId="3" borderId="1" xfId="0" applyFont="1" applyFill="1" applyBorder="1" applyAlignment="1">
      <alignment vertical="center" wrapText="1"/>
    </xf>
    <xf numFmtId="0" fontId="14" fillId="5" borderId="1" xfId="0" applyFont="1" applyFill="1" applyBorder="1" applyAlignment="1">
      <alignment vertical="center" wrapText="1"/>
    </xf>
    <xf numFmtId="1" fontId="4" fillId="3" borderId="1" xfId="0" applyNumberFormat="1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wrapText="1"/>
    </xf>
    <xf numFmtId="2" fontId="4" fillId="3" borderId="1" xfId="0" applyNumberFormat="1" applyFont="1" applyFill="1" applyBorder="1" applyAlignment="1">
      <alignment horizontal="center" wrapText="1"/>
    </xf>
    <xf numFmtId="0" fontId="11" fillId="0" borderId="0" xfId="2" applyFont="1" applyBorder="1" applyAlignment="1">
      <alignment horizontal="center"/>
    </xf>
    <xf numFmtId="1" fontId="11" fillId="0" borderId="0" xfId="2" applyNumberFormat="1" applyFont="1" applyFill="1"/>
    <xf numFmtId="0" fontId="11" fillId="0" borderId="0" xfId="2" applyFont="1" applyFill="1"/>
    <xf numFmtId="1" fontId="11" fillId="0" borderId="0" xfId="2" applyNumberFormat="1" applyFont="1"/>
    <xf numFmtId="0" fontId="8" fillId="0" borderId="0" xfId="0" applyFont="1" applyBorder="1"/>
    <xf numFmtId="0" fontId="15" fillId="0" borderId="0" xfId="0" applyFont="1"/>
    <xf numFmtId="0" fontId="16" fillId="0" borderId="0" xfId="0" applyFont="1"/>
    <xf numFmtId="0" fontId="4" fillId="4" borderId="0" xfId="2" applyFont="1" applyFill="1"/>
    <xf numFmtId="0" fontId="16" fillId="4" borderId="0" xfId="0" applyFont="1" applyFill="1"/>
    <xf numFmtId="0" fontId="1" fillId="0" borderId="0" xfId="0" applyFont="1"/>
    <xf numFmtId="0" fontId="4" fillId="0" borderId="0" xfId="3" applyFont="1"/>
    <xf numFmtId="49" fontId="17" fillId="0" borderId="0" xfId="3" applyNumberFormat="1" applyFont="1" applyAlignment="1">
      <alignment horizontal="right" wrapText="1"/>
    </xf>
    <xf numFmtId="0" fontId="18" fillId="0" borderId="0" xfId="3" applyFont="1"/>
    <xf numFmtId="49" fontId="17" fillId="0" borderId="0" xfId="3" applyNumberFormat="1" applyFont="1" applyAlignment="1">
      <alignment wrapText="1"/>
    </xf>
    <xf numFmtId="49" fontId="19" fillId="2" borderId="6" xfId="0" applyNumberFormat="1" applyFont="1" applyFill="1" applyBorder="1" applyAlignment="1">
      <alignment horizontal="center" wrapText="1"/>
    </xf>
    <xf numFmtId="0" fontId="20" fillId="2" borderId="7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21" fillId="0" borderId="0" xfId="0" applyFont="1"/>
    <xf numFmtId="0" fontId="22" fillId="7" borderId="1" xfId="0" applyFont="1" applyFill="1" applyBorder="1" applyAlignment="1">
      <alignment horizontal="center" wrapText="1"/>
    </xf>
    <xf numFmtId="1" fontId="22" fillId="7" borderId="1" xfId="0" applyNumberFormat="1" applyFont="1" applyFill="1" applyBorder="1" applyAlignment="1">
      <alignment horizontal="center" wrapText="1"/>
    </xf>
    <xf numFmtId="0" fontId="19" fillId="7" borderId="1" xfId="0" applyFont="1" applyFill="1" applyBorder="1" applyAlignment="1">
      <alignment horizontal="center" wrapText="1"/>
    </xf>
    <xf numFmtId="1" fontId="19" fillId="7" borderId="1" xfId="0" applyNumberFormat="1" applyFont="1" applyFill="1" applyBorder="1" applyAlignment="1">
      <alignment horizontal="center" wrapText="1"/>
    </xf>
    <xf numFmtId="0" fontId="19" fillId="5" borderId="1" xfId="0" applyFont="1" applyFill="1" applyBorder="1" applyAlignment="1">
      <alignment horizontal="center" wrapText="1"/>
    </xf>
    <xf numFmtId="1" fontId="19" fillId="5" borderId="1" xfId="0" applyNumberFormat="1" applyFont="1" applyFill="1" applyBorder="1" applyAlignment="1">
      <alignment horizontal="center" wrapText="1"/>
    </xf>
    <xf numFmtId="0" fontId="23" fillId="9" borderId="5" xfId="0" applyFont="1" applyFill="1" applyBorder="1" applyAlignment="1">
      <alignment horizontal="center" vertical="center" wrapText="1"/>
    </xf>
    <xf numFmtId="49" fontId="19" fillId="2" borderId="1" xfId="0" applyNumberFormat="1" applyFont="1" applyFill="1" applyBorder="1" applyAlignment="1">
      <alignment horizontal="center" wrapText="1"/>
    </xf>
    <xf numFmtId="1" fontId="19" fillId="0" borderId="1" xfId="0" applyNumberFormat="1" applyFont="1" applyFill="1" applyBorder="1" applyAlignment="1">
      <alignment horizontal="center" wrapText="1"/>
    </xf>
    <xf numFmtId="0" fontId="25" fillId="2" borderId="1" xfId="0" applyFont="1" applyFill="1" applyBorder="1" applyAlignment="1">
      <alignment horizontal="center" vertical="center" wrapText="1"/>
    </xf>
    <xf numFmtId="0" fontId="25" fillId="2" borderId="4" xfId="0" applyFont="1" applyFill="1" applyBorder="1" applyAlignment="1">
      <alignment horizontal="center" vertical="center" wrapText="1"/>
    </xf>
    <xf numFmtId="0" fontId="19" fillId="7" borderId="8" xfId="0" applyFont="1" applyFill="1" applyBorder="1" applyAlignment="1">
      <alignment horizontal="center" wrapText="1"/>
    </xf>
    <xf numFmtId="1" fontId="19" fillId="0" borderId="8" xfId="0" applyNumberFormat="1" applyFont="1" applyFill="1" applyBorder="1" applyAlignment="1">
      <alignment horizontal="center" wrapText="1"/>
    </xf>
    <xf numFmtId="0" fontId="26" fillId="10" borderId="9" xfId="0" applyFont="1" applyFill="1" applyBorder="1" applyAlignment="1">
      <alignment horizontal="center" vertical="center" wrapText="1"/>
    </xf>
    <xf numFmtId="0" fontId="26" fillId="10" borderId="10" xfId="0" applyFont="1" applyFill="1" applyBorder="1" applyAlignment="1">
      <alignment horizontal="center" vertical="center" wrapText="1"/>
    </xf>
    <xf numFmtId="0" fontId="26" fillId="10" borderId="11" xfId="0" applyFont="1" applyFill="1" applyBorder="1" applyAlignment="1">
      <alignment horizontal="center" vertical="center" wrapText="1"/>
    </xf>
    <xf numFmtId="0" fontId="26" fillId="10" borderId="12" xfId="0" applyFont="1" applyFill="1" applyBorder="1" applyAlignment="1">
      <alignment horizontal="center" vertical="center" wrapText="1"/>
    </xf>
    <xf numFmtId="49" fontId="19" fillId="10" borderId="13" xfId="0" applyNumberFormat="1" applyFont="1" applyFill="1" applyBorder="1" applyAlignment="1">
      <alignment horizontal="center" wrapText="1"/>
    </xf>
    <xf numFmtId="0" fontId="19" fillId="10" borderId="2" xfId="0" applyFont="1" applyFill="1" applyBorder="1" applyAlignment="1">
      <alignment horizontal="center" wrapText="1"/>
    </xf>
    <xf numFmtId="1" fontId="19" fillId="10" borderId="1" xfId="0" applyNumberFormat="1" applyFont="1" applyFill="1" applyBorder="1" applyAlignment="1">
      <alignment horizontal="center" wrapText="1"/>
    </xf>
    <xf numFmtId="1" fontId="19" fillId="10" borderId="14" xfId="0" applyNumberFormat="1" applyFont="1" applyFill="1" applyBorder="1" applyAlignment="1">
      <alignment horizontal="center" wrapText="1"/>
    </xf>
    <xf numFmtId="0" fontId="25" fillId="10" borderId="13" xfId="0" applyFont="1" applyFill="1" applyBorder="1" applyAlignment="1">
      <alignment horizontal="center" vertical="center" wrapText="1"/>
    </xf>
    <xf numFmtId="0" fontId="25" fillId="10" borderId="15" xfId="0" applyFont="1" applyFill="1" applyBorder="1" applyAlignment="1">
      <alignment horizontal="center" vertical="center" wrapText="1"/>
    </xf>
    <xf numFmtId="0" fontId="19" fillId="10" borderId="16" xfId="0" applyFont="1" applyFill="1" applyBorder="1" applyAlignment="1">
      <alignment horizontal="center" wrapText="1"/>
    </xf>
    <xf numFmtId="0" fontId="26" fillId="9" borderId="5" xfId="0" applyFont="1" applyFill="1" applyBorder="1" applyAlignment="1">
      <alignment horizontal="center" vertical="center" wrapText="1"/>
    </xf>
    <xf numFmtId="49" fontId="19" fillId="8" borderId="1" xfId="0" applyNumberFormat="1" applyFont="1" applyFill="1" applyBorder="1" applyAlignment="1">
      <alignment horizontal="center" wrapText="1"/>
    </xf>
    <xf numFmtId="0" fontId="19" fillId="8" borderId="1" xfId="0" applyFont="1" applyFill="1" applyBorder="1" applyAlignment="1">
      <alignment horizontal="center" wrapText="1"/>
    </xf>
    <xf numFmtId="1" fontId="19" fillId="8" borderId="1" xfId="0" applyNumberFormat="1" applyFont="1" applyFill="1" applyBorder="1" applyAlignment="1">
      <alignment horizontal="center" wrapText="1"/>
    </xf>
    <xf numFmtId="0" fontId="1" fillId="9" borderId="1" xfId="0" applyFont="1" applyFill="1" applyBorder="1" applyAlignment="1">
      <alignment wrapText="1"/>
    </xf>
    <xf numFmtId="0" fontId="26" fillId="9" borderId="1" xfId="0" applyFont="1" applyFill="1" applyBorder="1" applyAlignment="1">
      <alignment horizontal="center" vertical="center" wrapText="1"/>
    </xf>
    <xf numFmtId="0" fontId="16" fillId="9" borderId="1" xfId="0" applyFont="1" applyFill="1" applyBorder="1" applyAlignment="1">
      <alignment vertical="center" wrapText="1"/>
    </xf>
    <xf numFmtId="0" fontId="21" fillId="0" borderId="1" xfId="0" applyFont="1" applyBorder="1"/>
    <xf numFmtId="1" fontId="26" fillId="9" borderId="1" xfId="0" applyNumberFormat="1" applyFont="1" applyFill="1" applyBorder="1" applyAlignment="1">
      <alignment horizontal="center" vertical="center" wrapText="1"/>
    </xf>
    <xf numFmtId="0" fontId="11" fillId="2" borderId="1" xfId="0" applyNumberFormat="1" applyFont="1" applyFill="1" applyBorder="1" applyAlignment="1">
      <alignment horizontal="center" wrapText="1"/>
    </xf>
    <xf numFmtId="1" fontId="0" fillId="0" borderId="1" xfId="0" applyNumberFormat="1" applyBorder="1"/>
    <xf numFmtId="0" fontId="30" fillId="6" borderId="1" xfId="0" applyFont="1" applyFill="1" applyBorder="1"/>
    <xf numFmtId="0" fontId="17" fillId="7" borderId="1" xfId="0" applyFont="1" applyFill="1" applyBorder="1"/>
    <xf numFmtId="0" fontId="31" fillId="12" borderId="1" xfId="0" applyFont="1" applyFill="1" applyBorder="1"/>
    <xf numFmtId="16" fontId="14" fillId="0" borderId="1" xfId="0" applyNumberFormat="1" applyFont="1" applyBorder="1"/>
    <xf numFmtId="0" fontId="17" fillId="13" borderId="1" xfId="0" applyFont="1" applyFill="1" applyBorder="1"/>
    <xf numFmtId="0" fontId="14" fillId="0" borderId="1" xfId="0" applyFont="1" applyBorder="1"/>
    <xf numFmtId="16" fontId="30" fillId="0" borderId="1" xfId="0" applyNumberFormat="1" applyFont="1" applyBorder="1"/>
    <xf numFmtId="0" fontId="30" fillId="0" borderId="1" xfId="0" applyFont="1" applyBorder="1"/>
    <xf numFmtId="0" fontId="32" fillId="0" borderId="0" xfId="0" applyFont="1"/>
    <xf numFmtId="0" fontId="33" fillId="0" borderId="0" xfId="0" applyFont="1" applyBorder="1"/>
    <xf numFmtId="0" fontId="34" fillId="0" borderId="0" xfId="0" applyFont="1" applyBorder="1"/>
    <xf numFmtId="0" fontId="35" fillId="11" borderId="0" xfId="3" applyFont="1" applyFill="1" applyAlignment="1">
      <alignment horizontal="center"/>
    </xf>
    <xf numFmtId="0" fontId="34" fillId="0" borderId="1" xfId="14" applyFont="1" applyBorder="1" applyAlignment="1">
      <alignment horizontal="center" vertical="center" wrapText="1"/>
    </xf>
    <xf numFmtId="0" fontId="34" fillId="0" borderId="17" xfId="14" applyFont="1" applyBorder="1" applyAlignment="1">
      <alignment horizontal="center" vertical="center" wrapText="1"/>
    </xf>
    <xf numFmtId="0" fontId="33" fillId="0" borderId="1" xfId="0" applyFont="1" applyBorder="1"/>
    <xf numFmtId="0" fontId="33" fillId="0" borderId="17" xfId="0" applyFont="1" applyBorder="1"/>
    <xf numFmtId="0" fontId="36" fillId="0" borderId="17" xfId="0" applyFont="1" applyBorder="1"/>
    <xf numFmtId="0" fontId="8" fillId="0" borderId="1" xfId="0" applyFont="1" applyBorder="1"/>
    <xf numFmtId="0" fontId="0" fillId="0" borderId="1" xfId="0" applyBorder="1" applyAlignment="1">
      <alignment wrapText="1"/>
    </xf>
    <xf numFmtId="0" fontId="0" fillId="0" borderId="1" xfId="0" applyFill="1" applyBorder="1" applyAlignment="1">
      <alignment wrapText="1"/>
    </xf>
    <xf numFmtId="0" fontId="37" fillId="0" borderId="1" xfId="1" applyFont="1" applyFill="1" applyBorder="1" applyAlignment="1">
      <alignment horizontal="right" vertical="center" wrapText="1"/>
    </xf>
    <xf numFmtId="0" fontId="38" fillId="0" borderId="1" xfId="0" applyFont="1" applyFill="1" applyBorder="1" applyAlignment="1">
      <alignment vertical="center" wrapText="1"/>
    </xf>
    <xf numFmtId="0" fontId="39" fillId="0" borderId="0" xfId="4" applyFont="1"/>
    <xf numFmtId="0" fontId="39" fillId="0" borderId="0" xfId="5" applyFont="1" applyAlignment="1">
      <alignment horizontal="center"/>
    </xf>
    <xf numFmtId="0" fontId="39" fillId="0" borderId="0" xfId="5" applyFont="1" applyAlignment="1">
      <alignment horizontal="right"/>
    </xf>
    <xf numFmtId="0" fontId="39" fillId="0" borderId="0" xfId="5" applyFont="1" applyAlignment="1"/>
    <xf numFmtId="0" fontId="40" fillId="2" borderId="7" xfId="0" applyFont="1" applyFill="1" applyBorder="1" applyAlignment="1">
      <alignment horizontal="center" wrapText="1"/>
    </xf>
    <xf numFmtId="0" fontId="39" fillId="2" borderId="7" xfId="0" applyFont="1" applyFill="1" applyBorder="1" applyAlignment="1">
      <alignment horizontal="center" vertical="center" wrapText="1"/>
    </xf>
    <xf numFmtId="0" fontId="41" fillId="7" borderId="1" xfId="0" applyFont="1" applyFill="1" applyBorder="1" applyAlignment="1">
      <alignment horizontal="center" wrapText="1"/>
    </xf>
    <xf numFmtId="1" fontId="39" fillId="14" borderId="1" xfId="0" applyNumberFormat="1" applyFont="1" applyFill="1" applyBorder="1" applyAlignment="1">
      <alignment horizontal="center" wrapText="1"/>
    </xf>
    <xf numFmtId="0" fontId="42" fillId="5" borderId="1" xfId="0" applyFont="1" applyFill="1" applyBorder="1" applyAlignment="1">
      <alignment horizontal="left"/>
    </xf>
    <xf numFmtId="1" fontId="39" fillId="8" borderId="1" xfId="0" applyNumberFormat="1" applyFont="1" applyFill="1" applyBorder="1" applyAlignment="1">
      <alignment horizontal="center" wrapText="1"/>
    </xf>
    <xf numFmtId="1" fontId="39" fillId="15" borderId="1" xfId="0" applyNumberFormat="1" applyFont="1" applyFill="1" applyBorder="1" applyAlignment="1">
      <alignment horizontal="left" wrapText="1"/>
    </xf>
    <xf numFmtId="0" fontId="43" fillId="2" borderId="1" xfId="0" applyFont="1" applyFill="1" applyBorder="1" applyAlignment="1">
      <alignment horizontal="left" vertical="center"/>
    </xf>
    <xf numFmtId="0" fontId="42" fillId="16" borderId="1" xfId="0" applyFont="1" applyFill="1" applyBorder="1" applyAlignment="1">
      <alignment horizontal="left"/>
    </xf>
    <xf numFmtId="1" fontId="39" fillId="15" borderId="1" xfId="0" applyNumberFormat="1" applyFont="1" applyFill="1" applyBorder="1" applyAlignment="1">
      <alignment wrapText="1"/>
    </xf>
    <xf numFmtId="0" fontId="4" fillId="0" borderId="4" xfId="2" applyFont="1" applyBorder="1" applyAlignment="1">
      <alignment horizontal="center" wrapText="1"/>
    </xf>
    <xf numFmtId="0" fontId="4" fillId="0" borderId="5" xfId="2" applyFont="1" applyBorder="1" applyAlignment="1">
      <alignment horizontal="center"/>
    </xf>
    <xf numFmtId="0" fontId="10" fillId="0" borderId="0" xfId="1" applyFont="1" applyAlignment="1">
      <alignment horizontal="center" wrapText="1"/>
    </xf>
    <xf numFmtId="0" fontId="11" fillId="0" borderId="0" xfId="2" applyFont="1" applyFill="1" applyAlignment="1">
      <alignment horizontal="center"/>
    </xf>
    <xf numFmtId="0" fontId="13" fillId="6" borderId="1" xfId="0" applyFont="1" applyFill="1" applyBorder="1" applyAlignment="1">
      <alignment horizontal="center" vertical="center" wrapText="1"/>
    </xf>
    <xf numFmtId="0" fontId="13" fillId="7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7" fillId="0" borderId="0" xfId="3" applyFont="1" applyAlignment="1">
      <alignment horizontal="center" vertical="center" wrapText="1"/>
    </xf>
    <xf numFmtId="0" fontId="39" fillId="0" borderId="0" xfId="5" applyFont="1" applyAlignment="1">
      <alignment horizontal="center"/>
    </xf>
  </cellXfs>
  <cellStyles count="15">
    <cellStyle name="Excel Built-in Normal" xfId="1"/>
    <cellStyle name="Normal" xfId="0" builtinId="0"/>
    <cellStyle name="Normal 2" xfId="3"/>
    <cellStyle name="Normal 2 2" xfId="6"/>
    <cellStyle name="Normal 3" xfId="2"/>
    <cellStyle name="Normal 3_SITUATIE SOMERI GTZ - FORMAT MARE ianuarie 2" xfId="4"/>
    <cellStyle name="Normal 4" xfId="7"/>
    <cellStyle name="Normal 5" xfId="8"/>
    <cellStyle name="Normal 6" xfId="9"/>
    <cellStyle name="Normal 6_SITUATIE SOMERI GTZ - FORMAT MARE ianuarie 2" xfId="5"/>
    <cellStyle name="Normal 7" xfId="10"/>
    <cellStyle name="Normal 8" xfId="11"/>
    <cellStyle name="Normal 9" xfId="12"/>
    <cellStyle name="Normal_Foaie1" xfId="14"/>
    <cellStyle name="Virgulă 2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ndreia.Ifrim\Desktop\august\COJOACA\sibiu%202022%20augus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ndreia.Ifrim\Desktop\gtz%20noiembrie\COJOACA\2022%20noiembri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TA"/>
      <sheetName val="populatia 2018"/>
      <sheetName val="F07-SITSOM"/>
      <sheetName val="F13-ind75"/>
      <sheetName val="F14-ind50"/>
      <sheetName val="F15-b.pl."/>
      <sheetName val="F16-neind."/>
      <sheetName val="centr NU  COMPLETATI"/>
      <sheetName val="f17 GRUPE VARSTA"/>
      <sheetName val="F19 DURATA SOMAJ"/>
      <sheetName val="SLD NU COMPLETATI"/>
      <sheetName val="INTRARI"/>
      <sheetName val="IESIRI"/>
      <sheetName val="profilare varste "/>
      <sheetName val="profilare varste NU COMPLETATI"/>
      <sheetName val="profilare   durata"/>
      <sheetName val="profilare   studii"/>
      <sheetName val="Sheet1"/>
    </sheetNames>
    <sheetDataSet>
      <sheetData sheetId="0">
        <row r="2">
          <cell r="B2">
            <v>3443</v>
          </cell>
          <cell r="E2">
            <v>2611</v>
          </cell>
        </row>
      </sheetData>
      <sheetData sheetId="1">
        <row r="40">
          <cell r="B40">
            <v>197300</v>
          </cell>
        </row>
      </sheetData>
      <sheetData sheetId="2"/>
      <sheetData sheetId="3">
        <row r="9">
          <cell r="D9">
            <v>44</v>
          </cell>
        </row>
      </sheetData>
      <sheetData sheetId="4">
        <row r="10">
          <cell r="D10">
            <v>0</v>
          </cell>
        </row>
      </sheetData>
      <sheetData sheetId="5"/>
      <sheetData sheetId="6">
        <row r="10">
          <cell r="D10">
            <v>1338</v>
          </cell>
        </row>
      </sheetData>
      <sheetData sheetId="7"/>
      <sheetData sheetId="8">
        <row r="5">
          <cell r="C5">
            <v>3443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TA"/>
      <sheetName val="populatia 2018"/>
      <sheetName val="F07-SITSOM"/>
      <sheetName val="F13-ind75"/>
      <sheetName val="F14-ind50"/>
      <sheetName val="F15-b.pl."/>
      <sheetName val="F16-neind."/>
      <sheetName val="centr NU  COMPLETATI"/>
      <sheetName val="f17 GRUPE VARSTA"/>
      <sheetName val="F19 DURATA SOMAJ"/>
      <sheetName val="SLD NU COMPLETATI"/>
      <sheetName val="INTRARI"/>
      <sheetName val="IESIRI"/>
      <sheetName val="profilare varste "/>
      <sheetName val="profilare varste NU COMPLETATI"/>
      <sheetName val="profilare   durata"/>
      <sheetName val="profilare   studii"/>
    </sheetNames>
    <sheetDataSet>
      <sheetData sheetId="0">
        <row r="5">
          <cell r="B5" t="str">
            <v xml:space="preserve">noiembrie 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"/>
  <sheetViews>
    <sheetView zoomScaleNormal="100" workbookViewId="0">
      <selection activeCell="B2" sqref="B2:I2"/>
    </sheetView>
  </sheetViews>
  <sheetFormatPr defaultRowHeight="15" x14ac:dyDescent="0.25"/>
  <cols>
    <col min="1" max="1" width="15.5703125" customWidth="1"/>
    <col min="2" max="2" width="12.5703125" customWidth="1"/>
    <col min="3" max="3" width="10.28515625" bestFit="1" customWidth="1"/>
    <col min="4" max="4" width="12.28515625" customWidth="1"/>
    <col min="5" max="5" width="14.85546875" customWidth="1"/>
    <col min="6" max="6" width="13.5703125" customWidth="1"/>
    <col min="7" max="7" width="13.28515625" customWidth="1"/>
    <col min="8" max="8" width="14.28515625" bestFit="1" customWidth="1"/>
    <col min="9" max="9" width="15.42578125" customWidth="1"/>
    <col min="13" max="13" width="70.7109375" customWidth="1"/>
  </cols>
  <sheetData>
    <row r="1" spans="1:13" ht="38.25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</row>
    <row r="2" spans="1:13" ht="21" x14ac:dyDescent="0.35">
      <c r="A2" s="3" t="s">
        <v>9</v>
      </c>
      <c r="B2" s="4">
        <v>4353</v>
      </c>
      <c r="C2" s="4">
        <v>2036</v>
      </c>
      <c r="D2" s="4">
        <v>863</v>
      </c>
      <c r="E2" s="4">
        <v>3490</v>
      </c>
      <c r="F2" s="4"/>
      <c r="G2" s="5">
        <v>2.2062848454130766</v>
      </c>
      <c r="H2" s="5">
        <v>2.326857142857143</v>
      </c>
      <c r="I2" s="5">
        <v>2.1102003642987248</v>
      </c>
      <c r="M2" s="6" t="s">
        <v>10</v>
      </c>
    </row>
    <row r="3" spans="1:13" ht="21" x14ac:dyDescent="0.35">
      <c r="M3" s="6"/>
    </row>
  </sheetData>
  <protectedRanges>
    <protectedRange sqref="B2:F2" name="Zonă1_1_1"/>
  </protectedRanges>
  <pageMargins left="0.75" right="0.75" top="1" bottom="1" header="0.5" footer="0.5"/>
  <pageSetup scale="9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9"/>
  <sheetViews>
    <sheetView zoomScaleNormal="100" zoomScaleSheetLayoutView="100" workbookViewId="0">
      <selection activeCell="B13" sqref="B13:M13"/>
    </sheetView>
  </sheetViews>
  <sheetFormatPr defaultColWidth="9.140625" defaultRowHeight="12.75" x14ac:dyDescent="0.2"/>
  <cols>
    <col min="1" max="1" width="16.85546875" style="13" customWidth="1"/>
    <col min="2" max="2" width="12.7109375" style="13" customWidth="1"/>
    <col min="3" max="3" width="12.28515625" style="14" customWidth="1"/>
    <col min="4" max="4" width="11.85546875" style="14" bestFit="1" customWidth="1"/>
    <col min="5" max="5" width="12.85546875" style="14" customWidth="1"/>
    <col min="6" max="6" width="12" style="14" customWidth="1"/>
    <col min="7" max="7" width="12.5703125" style="14" customWidth="1"/>
    <col min="8" max="8" width="12.85546875" style="14" customWidth="1"/>
    <col min="9" max="9" width="12" style="14" customWidth="1"/>
    <col min="10" max="10" width="11.42578125" style="14" customWidth="1"/>
    <col min="11" max="12" width="14.7109375" style="14" customWidth="1"/>
    <col min="13" max="13" width="9.42578125" style="13" customWidth="1"/>
    <col min="14" max="14" width="7.7109375" style="13" customWidth="1"/>
    <col min="15" max="17" width="9.140625" style="14"/>
    <col min="18" max="16384" width="9.140625" style="13"/>
  </cols>
  <sheetData>
    <row r="1" spans="1:21" x14ac:dyDescent="0.2">
      <c r="A1" s="12" t="s">
        <v>29</v>
      </c>
      <c r="N1" s="15"/>
      <c r="O1" s="13"/>
      <c r="P1" s="13"/>
      <c r="Q1" s="13"/>
    </row>
    <row r="2" spans="1:21" x14ac:dyDescent="0.2">
      <c r="N2" s="15"/>
      <c r="O2" s="13"/>
      <c r="P2" s="13"/>
      <c r="Q2" s="13"/>
    </row>
    <row r="3" spans="1:21" hidden="1" x14ac:dyDescent="0.2">
      <c r="N3" s="15"/>
      <c r="O3" s="13"/>
      <c r="P3" s="13"/>
      <c r="Q3" s="13"/>
    </row>
    <row r="4" spans="1:21" x14ac:dyDescent="0.2">
      <c r="N4" s="15"/>
      <c r="O4" s="13"/>
      <c r="P4" s="13"/>
      <c r="Q4" s="13"/>
    </row>
    <row r="5" spans="1:21" ht="15" customHeight="1" x14ac:dyDescent="0.2">
      <c r="D5" s="122" t="s">
        <v>30</v>
      </c>
      <c r="E5" s="122"/>
      <c r="F5" s="122"/>
      <c r="G5" s="122"/>
      <c r="H5" s="122"/>
      <c r="I5" s="122"/>
      <c r="J5" s="122"/>
      <c r="K5" s="122"/>
      <c r="N5" s="15"/>
      <c r="O5" s="13"/>
      <c r="P5" s="13"/>
      <c r="Q5" s="13"/>
    </row>
    <row r="6" spans="1:21" x14ac:dyDescent="0.2">
      <c r="N6" s="15"/>
      <c r="O6" s="13"/>
      <c r="P6" s="13"/>
      <c r="Q6" s="13"/>
    </row>
    <row r="7" spans="1:21" ht="15" customHeight="1" x14ac:dyDescent="0.2">
      <c r="F7" s="16" t="s">
        <v>31</v>
      </c>
      <c r="G7" s="16" t="s">
        <v>79</v>
      </c>
      <c r="H7" s="16"/>
      <c r="I7" s="17">
        <v>2022</v>
      </c>
      <c r="J7" s="16"/>
      <c r="N7" s="15"/>
      <c r="O7" s="13"/>
      <c r="P7" s="13"/>
      <c r="Q7" s="13"/>
    </row>
    <row r="8" spans="1:21" hidden="1" x14ac:dyDescent="0.2">
      <c r="N8" s="15"/>
      <c r="O8" s="13"/>
      <c r="P8" s="13"/>
      <c r="Q8" s="13"/>
    </row>
    <row r="9" spans="1:21" hidden="1" x14ac:dyDescent="0.2">
      <c r="N9" s="15"/>
      <c r="O9" s="13"/>
      <c r="P9" s="13"/>
      <c r="Q9" s="13"/>
    </row>
    <row r="10" spans="1:21" x14ac:dyDescent="0.2">
      <c r="N10" s="15"/>
      <c r="O10" s="13"/>
      <c r="P10" s="13"/>
      <c r="Q10" s="13"/>
    </row>
    <row r="11" spans="1:21" s="23" customFormat="1" ht="32.25" customHeight="1" x14ac:dyDescent="0.2">
      <c r="A11" s="18"/>
      <c r="B11" s="19"/>
      <c r="C11" s="19"/>
      <c r="D11" s="19"/>
      <c r="E11" s="123" t="s">
        <v>32</v>
      </c>
      <c r="F11" s="123"/>
      <c r="G11" s="124" t="s">
        <v>33</v>
      </c>
      <c r="H11" s="124"/>
      <c r="I11" s="20" t="s">
        <v>34</v>
      </c>
      <c r="J11" s="20" t="s">
        <v>34</v>
      </c>
      <c r="K11" s="125" t="s">
        <v>35</v>
      </c>
      <c r="L11" s="125"/>
      <c r="M11" s="119" t="s">
        <v>36</v>
      </c>
      <c r="N11" s="21"/>
      <c r="O11" s="22"/>
      <c r="P11" s="22"/>
      <c r="Q11" s="22"/>
    </row>
    <row r="12" spans="1:21" ht="44.25" customHeight="1" x14ac:dyDescent="0.2">
      <c r="A12" s="24" t="s">
        <v>0</v>
      </c>
      <c r="B12" s="25" t="s">
        <v>37</v>
      </c>
      <c r="C12" s="25" t="s">
        <v>38</v>
      </c>
      <c r="D12" s="25" t="s">
        <v>39</v>
      </c>
      <c r="E12" s="25" t="s">
        <v>37</v>
      </c>
      <c r="F12" s="26" t="s">
        <v>38</v>
      </c>
      <c r="G12" s="26" t="s">
        <v>37</v>
      </c>
      <c r="H12" s="26" t="s">
        <v>38</v>
      </c>
      <c r="I12" s="26" t="s">
        <v>37</v>
      </c>
      <c r="J12" s="26" t="s">
        <v>38</v>
      </c>
      <c r="K12" s="26" t="s">
        <v>37</v>
      </c>
      <c r="L12" s="26" t="s">
        <v>38</v>
      </c>
      <c r="M12" s="120"/>
      <c r="N12" s="15"/>
      <c r="Q12" s="14" t="s">
        <v>40</v>
      </c>
      <c r="R12" s="13" t="s">
        <v>41</v>
      </c>
    </row>
    <row r="13" spans="1:21" s="12" customFormat="1" x14ac:dyDescent="0.2">
      <c r="A13" s="3" t="s">
        <v>9</v>
      </c>
      <c r="B13" s="27">
        <v>4353</v>
      </c>
      <c r="C13" s="27">
        <v>2036</v>
      </c>
      <c r="D13" s="27">
        <v>0</v>
      </c>
      <c r="E13" s="27">
        <v>863</v>
      </c>
      <c r="F13" s="28">
        <v>436</v>
      </c>
      <c r="G13" s="28">
        <v>808</v>
      </c>
      <c r="H13" s="28">
        <v>414</v>
      </c>
      <c r="I13" s="28">
        <v>55</v>
      </c>
      <c r="J13" s="28">
        <v>22</v>
      </c>
      <c r="K13" s="27">
        <v>3490</v>
      </c>
      <c r="L13" s="28">
        <v>1600</v>
      </c>
      <c r="M13" s="29">
        <v>2.2062848454130766</v>
      </c>
      <c r="N13" s="30"/>
      <c r="O13" s="31">
        <f>E13-G13-I13</f>
        <v>0</v>
      </c>
      <c r="P13" s="32">
        <f>F13-H13-J13</f>
        <v>0</v>
      </c>
      <c r="Q13" s="32">
        <f>C13-F13-L13</f>
        <v>0</v>
      </c>
      <c r="R13" s="33">
        <f>B13-E13-S13</f>
        <v>879</v>
      </c>
      <c r="S13" s="33">
        <f>[1]RATA!E2</f>
        <v>2611</v>
      </c>
      <c r="U13" s="33">
        <f>K13-S13</f>
        <v>879</v>
      </c>
    </row>
    <row r="15" spans="1:21" customFormat="1" ht="15" x14ac:dyDescent="0.25">
      <c r="A15" s="7"/>
      <c r="B15" s="8"/>
      <c r="C15" s="7"/>
      <c r="D15" s="7"/>
      <c r="E15" s="7"/>
      <c r="F15" s="7"/>
      <c r="G15" s="7"/>
      <c r="H15" s="7"/>
      <c r="I15" s="7"/>
      <c r="J15" s="7"/>
      <c r="K15" s="7"/>
      <c r="L15" s="7"/>
    </row>
    <row r="16" spans="1:21" customFormat="1" ht="21" customHeight="1" x14ac:dyDescent="0.35">
      <c r="A16" s="9" t="s">
        <v>13</v>
      </c>
      <c r="C16" s="14"/>
      <c r="D16" s="34" t="s">
        <v>14</v>
      </c>
      <c r="F16" s="14"/>
      <c r="G16" s="14"/>
      <c r="H16" s="121" t="s">
        <v>15</v>
      </c>
      <c r="I16" s="121"/>
      <c r="J16" s="7"/>
      <c r="K16" s="7"/>
      <c r="L16" t="s">
        <v>16</v>
      </c>
      <c r="M16" s="10"/>
    </row>
    <row r="17" spans="1:20" customFormat="1" ht="21" customHeight="1" x14ac:dyDescent="0.35">
      <c r="A17" s="11" t="s">
        <v>17</v>
      </c>
      <c r="C17" s="14"/>
      <c r="D17" s="34" t="s">
        <v>18</v>
      </c>
      <c r="F17" s="14"/>
      <c r="G17" s="14"/>
      <c r="H17" s="121" t="s">
        <v>19</v>
      </c>
      <c r="I17" s="121"/>
      <c r="J17" s="7"/>
      <c r="K17" s="7"/>
      <c r="L17" t="s">
        <v>20</v>
      </c>
      <c r="M17" s="10"/>
    </row>
    <row r="18" spans="1:20" customFormat="1" ht="15" x14ac:dyDescent="0.25">
      <c r="B18" s="35"/>
      <c r="H18" s="35"/>
    </row>
    <row r="19" spans="1:20" customFormat="1" ht="15" x14ac:dyDescent="0.25"/>
    <row r="20" spans="1:20" customFormat="1" ht="15" x14ac:dyDescent="0.25"/>
    <row r="21" spans="1:20" ht="15" x14ac:dyDescent="0.25">
      <c r="B21" s="36"/>
      <c r="C21" s="36"/>
      <c r="F21" s="36"/>
      <c r="G21" s="36"/>
      <c r="H21" s="36"/>
    </row>
    <row r="22" spans="1:20" ht="21" x14ac:dyDescent="0.35">
      <c r="B22" s="36"/>
      <c r="C22" s="36"/>
      <c r="F22" s="36"/>
      <c r="G22" s="36"/>
      <c r="H22" s="36"/>
      <c r="Q22" s="6" t="s">
        <v>10</v>
      </c>
      <c r="R22" s="37"/>
      <c r="S22" s="37"/>
      <c r="T22" s="37"/>
    </row>
    <row r="23" spans="1:20" s="36" customFormat="1" ht="21" x14ac:dyDescent="0.35">
      <c r="F23" s="14"/>
      <c r="G23" s="14"/>
      <c r="H23" s="14"/>
      <c r="Q23" s="6"/>
      <c r="R23" s="38"/>
      <c r="S23" s="38"/>
      <c r="T23" s="38"/>
    </row>
    <row r="24" spans="1:20" s="36" customFormat="1" ht="21" x14ac:dyDescent="0.35">
      <c r="Q24" s="6" t="s">
        <v>11</v>
      </c>
      <c r="R24" s="38"/>
      <c r="S24" s="38"/>
      <c r="T24" s="38"/>
    </row>
    <row r="25" spans="1:20" s="36" customFormat="1" ht="21" x14ac:dyDescent="0.35">
      <c r="Q25" s="6"/>
      <c r="R25" s="38"/>
      <c r="S25" s="38"/>
      <c r="T25" s="38"/>
    </row>
    <row r="26" spans="1:20" ht="21" x14ac:dyDescent="0.35">
      <c r="Q26" s="6" t="s">
        <v>12</v>
      </c>
      <c r="R26" s="37"/>
      <c r="S26" s="37"/>
      <c r="T26" s="37"/>
    </row>
    <row r="27" spans="1:20" ht="21" x14ac:dyDescent="0.35">
      <c r="Q27" s="6"/>
      <c r="R27" s="37"/>
      <c r="S27" s="37"/>
      <c r="T27" s="37"/>
    </row>
    <row r="29" spans="1:20" x14ac:dyDescent="0.2">
      <c r="E29" s="14" t="s">
        <v>42</v>
      </c>
    </row>
  </sheetData>
  <mergeCells count="7">
    <mergeCell ref="M11:M12"/>
    <mergeCell ref="H16:I16"/>
    <mergeCell ref="H17:I17"/>
    <mergeCell ref="D5:K5"/>
    <mergeCell ref="E11:F11"/>
    <mergeCell ref="G11:H11"/>
    <mergeCell ref="K11:L11"/>
  </mergeCells>
  <pageMargins left="0.25" right="0.25" top="0.75" bottom="0.75" header="0.3" footer="0.3"/>
  <pageSetup paperSize="9" scale="8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9"/>
  <sheetViews>
    <sheetView zoomScale="75" zoomScaleNormal="75" zoomScaleSheetLayoutView="73" workbookViewId="0">
      <selection activeCell="C5" sqref="C5:I56"/>
    </sheetView>
  </sheetViews>
  <sheetFormatPr defaultColWidth="29.7109375" defaultRowHeight="14.25" x14ac:dyDescent="0.2"/>
  <cols>
    <col min="1" max="1" width="12.5703125" style="47" customWidth="1"/>
    <col min="2" max="16384" width="29.7109375" style="47"/>
  </cols>
  <sheetData>
    <row r="1" spans="2:9" s="40" customFormat="1" ht="15" x14ac:dyDescent="0.25">
      <c r="B1" s="39" t="s">
        <v>43</v>
      </c>
    </row>
    <row r="2" spans="2:9" s="40" customFormat="1" ht="19.5" customHeight="1" x14ac:dyDescent="0.2">
      <c r="B2" s="126" t="s">
        <v>44</v>
      </c>
      <c r="C2" s="126"/>
      <c r="D2" s="126"/>
      <c r="E2" s="126"/>
      <c r="F2" s="126"/>
      <c r="G2" s="126"/>
      <c r="H2" s="126"/>
      <c r="I2" s="126"/>
    </row>
    <row r="3" spans="2:9" s="40" customFormat="1" ht="29.25" customHeight="1" thickBot="1" x14ac:dyDescent="0.3">
      <c r="B3" s="41" t="s">
        <v>31</v>
      </c>
      <c r="C3" s="42" t="str">
        <f>[2]RATA!B5</f>
        <v xml:space="preserve">noiembrie </v>
      </c>
      <c r="D3" s="43" t="s">
        <v>45</v>
      </c>
      <c r="E3" s="43"/>
      <c r="F3" s="43"/>
      <c r="G3" s="43"/>
      <c r="H3" s="43"/>
      <c r="I3" s="43"/>
    </row>
    <row r="4" spans="2:9" ht="65.25" customHeight="1" x14ac:dyDescent="0.25">
      <c r="B4" s="44" t="s">
        <v>46</v>
      </c>
      <c r="C4" s="45" t="s">
        <v>47</v>
      </c>
      <c r="D4" s="45" t="s">
        <v>48</v>
      </c>
      <c r="E4" s="45" t="s">
        <v>49</v>
      </c>
      <c r="F4" s="45" t="s">
        <v>50</v>
      </c>
      <c r="G4" s="45" t="s">
        <v>51</v>
      </c>
      <c r="H4" s="46" t="s">
        <v>52</v>
      </c>
      <c r="I4" s="46" t="s">
        <v>53</v>
      </c>
    </row>
    <row r="5" spans="2:9" ht="18" x14ac:dyDescent="0.25">
      <c r="B5" s="48" t="s">
        <v>54</v>
      </c>
      <c r="C5" s="48">
        <v>4353</v>
      </c>
      <c r="D5" s="49">
        <v>817</v>
      </c>
      <c r="E5" s="49">
        <v>399</v>
      </c>
      <c r="F5" s="49">
        <v>739</v>
      </c>
      <c r="G5" s="49">
        <v>1007</v>
      </c>
      <c r="H5" s="49">
        <v>615</v>
      </c>
      <c r="I5" s="49">
        <v>776</v>
      </c>
    </row>
    <row r="6" spans="2:9" ht="15.75" x14ac:dyDescent="0.25">
      <c r="B6" s="50" t="s">
        <v>55</v>
      </c>
      <c r="C6" s="50">
        <v>2036</v>
      </c>
      <c r="D6" s="51">
        <v>382</v>
      </c>
      <c r="E6" s="51">
        <v>187</v>
      </c>
      <c r="F6" s="51">
        <v>330</v>
      </c>
      <c r="G6" s="51">
        <v>474</v>
      </c>
      <c r="H6" s="51">
        <v>313</v>
      </c>
      <c r="I6" s="51">
        <v>350</v>
      </c>
    </row>
    <row r="7" spans="2:9" ht="31.5" x14ac:dyDescent="0.25">
      <c r="B7" s="52" t="s">
        <v>56</v>
      </c>
      <c r="C7" s="51">
        <v>863</v>
      </c>
      <c r="D7" s="53">
        <v>62</v>
      </c>
      <c r="E7" s="53">
        <v>28</v>
      </c>
      <c r="F7" s="53">
        <v>146</v>
      </c>
      <c r="G7" s="53">
        <v>230</v>
      </c>
      <c r="H7" s="53">
        <v>195</v>
      </c>
      <c r="I7" s="53">
        <v>202</v>
      </c>
    </row>
    <row r="8" spans="2:9" ht="19.5" customHeight="1" x14ac:dyDescent="0.25">
      <c r="B8" s="54" t="s">
        <v>57</v>
      </c>
      <c r="C8" s="50">
        <v>1863</v>
      </c>
      <c r="D8" s="51">
        <v>207</v>
      </c>
      <c r="E8" s="51">
        <v>129</v>
      </c>
      <c r="F8" s="51">
        <v>415</v>
      </c>
      <c r="G8" s="51">
        <v>574</v>
      </c>
      <c r="H8" s="51">
        <v>230</v>
      </c>
      <c r="I8" s="51">
        <v>308</v>
      </c>
    </row>
    <row r="9" spans="2:9" ht="31.5" x14ac:dyDescent="0.25">
      <c r="B9" s="55" t="s">
        <v>58</v>
      </c>
      <c r="C9" s="50">
        <v>47</v>
      </c>
      <c r="D9" s="56">
        <v>1</v>
      </c>
      <c r="E9" s="56">
        <v>1</v>
      </c>
      <c r="F9" s="56">
        <v>13</v>
      </c>
      <c r="G9" s="56">
        <v>17</v>
      </c>
      <c r="H9" s="56">
        <v>8</v>
      </c>
      <c r="I9" s="56">
        <v>7</v>
      </c>
    </row>
    <row r="10" spans="2:9" ht="15.75" x14ac:dyDescent="0.25">
      <c r="B10" s="57" t="s">
        <v>59</v>
      </c>
      <c r="C10" s="50">
        <v>17</v>
      </c>
      <c r="D10" s="56">
        <v>0</v>
      </c>
      <c r="E10" s="56">
        <v>0</v>
      </c>
      <c r="F10" s="56">
        <v>5</v>
      </c>
      <c r="G10" s="56">
        <v>6</v>
      </c>
      <c r="H10" s="56">
        <v>3</v>
      </c>
      <c r="I10" s="56">
        <v>3</v>
      </c>
    </row>
    <row r="11" spans="2:9" ht="31.5" x14ac:dyDescent="0.25">
      <c r="B11" s="55" t="s">
        <v>60</v>
      </c>
      <c r="C11" s="50">
        <v>0</v>
      </c>
      <c r="D11" s="56">
        <v>0</v>
      </c>
      <c r="E11" s="56">
        <v>0</v>
      </c>
      <c r="F11" s="56">
        <v>0</v>
      </c>
      <c r="G11" s="56">
        <v>0</v>
      </c>
      <c r="H11" s="56">
        <v>0</v>
      </c>
      <c r="I11" s="56">
        <v>0</v>
      </c>
    </row>
    <row r="12" spans="2:9" ht="15.75" x14ac:dyDescent="0.25">
      <c r="B12" s="57" t="s">
        <v>59</v>
      </c>
      <c r="C12" s="50">
        <v>0</v>
      </c>
      <c r="D12" s="56">
        <v>0</v>
      </c>
      <c r="E12" s="56">
        <v>0</v>
      </c>
      <c r="F12" s="56">
        <v>0</v>
      </c>
      <c r="G12" s="56">
        <v>0</v>
      </c>
      <c r="H12" s="56">
        <v>0</v>
      </c>
      <c r="I12" s="56">
        <v>0</v>
      </c>
    </row>
    <row r="13" spans="2:9" ht="15.75" x14ac:dyDescent="0.25">
      <c r="B13" s="55" t="s">
        <v>61</v>
      </c>
      <c r="C13" s="50">
        <v>1816</v>
      </c>
      <c r="D13" s="56">
        <v>206</v>
      </c>
      <c r="E13" s="56">
        <v>128</v>
      </c>
      <c r="F13" s="56">
        <v>402</v>
      </c>
      <c r="G13" s="56">
        <v>557</v>
      </c>
      <c r="H13" s="56">
        <v>222</v>
      </c>
      <c r="I13" s="56">
        <v>301</v>
      </c>
    </row>
    <row r="14" spans="2:9" ht="16.5" thickBot="1" x14ac:dyDescent="0.3">
      <c r="B14" s="58" t="s">
        <v>59</v>
      </c>
      <c r="C14" s="59">
        <v>810</v>
      </c>
      <c r="D14" s="60">
        <v>65</v>
      </c>
      <c r="E14" s="60">
        <v>53</v>
      </c>
      <c r="F14" s="60">
        <v>163</v>
      </c>
      <c r="G14" s="60">
        <v>263</v>
      </c>
      <c r="H14" s="60">
        <v>119</v>
      </c>
      <c r="I14" s="60">
        <v>147</v>
      </c>
    </row>
    <row r="15" spans="2:9" ht="16.5" thickTop="1" x14ac:dyDescent="0.2">
      <c r="B15" s="61" t="s">
        <v>62</v>
      </c>
      <c r="C15" s="62">
        <v>362</v>
      </c>
      <c r="D15" s="63">
        <v>32</v>
      </c>
      <c r="E15" s="63">
        <v>17</v>
      </c>
      <c r="F15" s="63">
        <v>98</v>
      </c>
      <c r="G15" s="63">
        <v>124</v>
      </c>
      <c r="H15" s="63">
        <v>40</v>
      </c>
      <c r="I15" s="64">
        <v>51</v>
      </c>
    </row>
    <row r="16" spans="2:9" ht="31.5" x14ac:dyDescent="0.25">
      <c r="B16" s="65" t="s">
        <v>58</v>
      </c>
      <c r="C16" s="66">
        <v>7</v>
      </c>
      <c r="D16" s="67">
        <v>1</v>
      </c>
      <c r="E16" s="67">
        <v>0</v>
      </c>
      <c r="F16" s="67">
        <v>3</v>
      </c>
      <c r="G16" s="67">
        <v>2</v>
      </c>
      <c r="H16" s="67">
        <v>1</v>
      </c>
      <c r="I16" s="68">
        <v>0</v>
      </c>
    </row>
    <row r="17" spans="2:9" ht="15.75" x14ac:dyDescent="0.25">
      <c r="B17" s="69" t="s">
        <v>59</v>
      </c>
      <c r="C17" s="66">
        <v>3</v>
      </c>
      <c r="D17" s="67">
        <v>0</v>
      </c>
      <c r="E17" s="67">
        <v>0</v>
      </c>
      <c r="F17" s="67">
        <v>1</v>
      </c>
      <c r="G17" s="67">
        <v>2</v>
      </c>
      <c r="H17" s="67">
        <v>0</v>
      </c>
      <c r="I17" s="68">
        <v>0</v>
      </c>
    </row>
    <row r="18" spans="2:9" ht="31.5" x14ac:dyDescent="0.25">
      <c r="B18" s="65" t="s">
        <v>60</v>
      </c>
      <c r="C18" s="66">
        <v>0</v>
      </c>
      <c r="D18" s="67">
        <v>0</v>
      </c>
      <c r="E18" s="67">
        <v>0</v>
      </c>
      <c r="F18" s="67">
        <v>0</v>
      </c>
      <c r="G18" s="67">
        <v>0</v>
      </c>
      <c r="H18" s="67">
        <v>0</v>
      </c>
      <c r="I18" s="67">
        <v>0</v>
      </c>
    </row>
    <row r="19" spans="2:9" ht="15.75" x14ac:dyDescent="0.25">
      <c r="B19" s="69" t="s">
        <v>59</v>
      </c>
      <c r="C19" s="66">
        <v>0</v>
      </c>
      <c r="D19" s="67">
        <v>0</v>
      </c>
      <c r="E19" s="67">
        <v>0</v>
      </c>
      <c r="F19" s="67">
        <v>0</v>
      </c>
      <c r="G19" s="67">
        <v>0</v>
      </c>
      <c r="H19" s="67">
        <v>0</v>
      </c>
      <c r="I19" s="67">
        <v>0</v>
      </c>
    </row>
    <row r="20" spans="2:9" ht="15.75" x14ac:dyDescent="0.25">
      <c r="B20" s="65" t="s">
        <v>61</v>
      </c>
      <c r="C20" s="66">
        <v>355</v>
      </c>
      <c r="D20" s="67">
        <v>31</v>
      </c>
      <c r="E20" s="67">
        <v>17</v>
      </c>
      <c r="F20" s="67">
        <v>95</v>
      </c>
      <c r="G20" s="67">
        <v>122</v>
      </c>
      <c r="H20" s="67">
        <v>39</v>
      </c>
      <c r="I20" s="68">
        <v>51</v>
      </c>
    </row>
    <row r="21" spans="2:9" ht="16.5" thickBot="1" x14ac:dyDescent="0.3">
      <c r="B21" s="70" t="s">
        <v>59</v>
      </c>
      <c r="C21" s="71">
        <v>157</v>
      </c>
      <c r="D21" s="67">
        <v>8</v>
      </c>
      <c r="E21" s="67">
        <v>5</v>
      </c>
      <c r="F21" s="67">
        <v>37</v>
      </c>
      <c r="G21" s="67">
        <v>54</v>
      </c>
      <c r="H21" s="67">
        <v>24</v>
      </c>
      <c r="I21" s="68">
        <v>29</v>
      </c>
    </row>
    <row r="22" spans="2:9" ht="17.25" customHeight="1" thickTop="1" x14ac:dyDescent="0.2">
      <c r="B22" s="54" t="s">
        <v>63</v>
      </c>
      <c r="C22" s="72">
        <v>1030</v>
      </c>
      <c r="D22" s="72">
        <v>264</v>
      </c>
      <c r="E22" s="72">
        <v>108</v>
      </c>
      <c r="F22" s="72">
        <v>107</v>
      </c>
      <c r="G22" s="72">
        <v>175</v>
      </c>
      <c r="H22" s="72">
        <v>148</v>
      </c>
      <c r="I22" s="72">
        <v>228</v>
      </c>
    </row>
    <row r="23" spans="2:9" ht="31.5" x14ac:dyDescent="0.25">
      <c r="B23" s="73" t="s">
        <v>58</v>
      </c>
      <c r="C23" s="74">
        <v>129</v>
      </c>
      <c r="D23" s="75">
        <v>2</v>
      </c>
      <c r="E23" s="75">
        <v>1</v>
      </c>
      <c r="F23" s="75">
        <v>17</v>
      </c>
      <c r="G23" s="75">
        <v>39</v>
      </c>
      <c r="H23" s="75">
        <v>28</v>
      </c>
      <c r="I23" s="75">
        <v>42</v>
      </c>
    </row>
    <row r="24" spans="2:9" ht="15.75" x14ac:dyDescent="0.25">
      <c r="B24" s="57" t="s">
        <v>59</v>
      </c>
      <c r="C24" s="50">
        <v>65</v>
      </c>
      <c r="D24" s="56">
        <v>0</v>
      </c>
      <c r="E24" s="56">
        <v>0</v>
      </c>
      <c r="F24" s="56">
        <v>9</v>
      </c>
      <c r="G24" s="56">
        <v>17</v>
      </c>
      <c r="H24" s="56">
        <v>16</v>
      </c>
      <c r="I24" s="56">
        <v>23</v>
      </c>
    </row>
    <row r="25" spans="2:9" ht="31.5" x14ac:dyDescent="0.25">
      <c r="B25" s="55" t="s">
        <v>60</v>
      </c>
      <c r="C25" s="50">
        <v>1</v>
      </c>
      <c r="D25" s="56">
        <v>1</v>
      </c>
      <c r="E25" s="56">
        <v>0</v>
      </c>
      <c r="F25" s="56">
        <v>0</v>
      </c>
      <c r="G25" s="56">
        <v>0</v>
      </c>
      <c r="H25" s="56">
        <v>0</v>
      </c>
      <c r="I25" s="56">
        <v>0</v>
      </c>
    </row>
    <row r="26" spans="2:9" ht="15.75" x14ac:dyDescent="0.25">
      <c r="B26" s="57" t="s">
        <v>59</v>
      </c>
      <c r="C26" s="50">
        <v>0</v>
      </c>
      <c r="D26" s="56">
        <v>0</v>
      </c>
      <c r="E26" s="56">
        <v>0</v>
      </c>
      <c r="F26" s="56">
        <v>0</v>
      </c>
      <c r="G26" s="56">
        <v>0</v>
      </c>
      <c r="H26" s="56">
        <v>0</v>
      </c>
      <c r="I26" s="56">
        <v>0</v>
      </c>
    </row>
    <row r="27" spans="2:9" ht="15.75" x14ac:dyDescent="0.25">
      <c r="B27" s="55" t="s">
        <v>61</v>
      </c>
      <c r="C27" s="50">
        <v>900</v>
      </c>
      <c r="D27" s="56">
        <v>261</v>
      </c>
      <c r="E27" s="56">
        <v>107</v>
      </c>
      <c r="F27" s="56">
        <v>90</v>
      </c>
      <c r="G27" s="56">
        <v>136</v>
      </c>
      <c r="H27" s="56">
        <v>120</v>
      </c>
      <c r="I27" s="56">
        <v>186</v>
      </c>
    </row>
    <row r="28" spans="2:9" ht="15.75" x14ac:dyDescent="0.25">
      <c r="B28" s="57" t="s">
        <v>59</v>
      </c>
      <c r="C28" s="50">
        <v>442</v>
      </c>
      <c r="D28" s="56">
        <v>148</v>
      </c>
      <c r="E28" s="56">
        <v>53</v>
      </c>
      <c r="F28" s="56">
        <v>34</v>
      </c>
      <c r="G28" s="56">
        <v>67</v>
      </c>
      <c r="H28" s="56">
        <v>62</v>
      </c>
      <c r="I28" s="56">
        <v>78</v>
      </c>
    </row>
    <row r="29" spans="2:9" ht="30" x14ac:dyDescent="0.25">
      <c r="B29" s="76" t="s">
        <v>64</v>
      </c>
      <c r="C29" s="77">
        <v>603</v>
      </c>
      <c r="D29" s="77">
        <v>117</v>
      </c>
      <c r="E29" s="77">
        <v>42</v>
      </c>
      <c r="F29" s="77">
        <v>99</v>
      </c>
      <c r="G29" s="77">
        <v>114</v>
      </c>
      <c r="H29" s="77">
        <v>115</v>
      </c>
      <c r="I29" s="77">
        <v>116</v>
      </c>
    </row>
    <row r="30" spans="2:9" ht="31.5" x14ac:dyDescent="0.25">
      <c r="B30" s="55" t="s">
        <v>58</v>
      </c>
      <c r="C30" s="50">
        <v>244</v>
      </c>
      <c r="D30" s="56">
        <v>1</v>
      </c>
      <c r="E30" s="56">
        <v>2</v>
      </c>
      <c r="F30" s="56">
        <v>36</v>
      </c>
      <c r="G30" s="56">
        <v>65</v>
      </c>
      <c r="H30" s="56">
        <v>70</v>
      </c>
      <c r="I30" s="56">
        <v>70</v>
      </c>
    </row>
    <row r="31" spans="2:9" ht="15.75" x14ac:dyDescent="0.25">
      <c r="B31" s="57" t="s">
        <v>59</v>
      </c>
      <c r="C31" s="50">
        <v>102</v>
      </c>
      <c r="D31" s="56">
        <v>0</v>
      </c>
      <c r="E31" s="56">
        <v>0</v>
      </c>
      <c r="F31" s="56">
        <v>20</v>
      </c>
      <c r="G31" s="56">
        <v>31</v>
      </c>
      <c r="H31" s="56">
        <v>27</v>
      </c>
      <c r="I31" s="56">
        <v>24</v>
      </c>
    </row>
    <row r="32" spans="2:9" ht="31.5" x14ac:dyDescent="0.25">
      <c r="B32" s="55" t="s">
        <v>60</v>
      </c>
      <c r="C32" s="50">
        <v>30</v>
      </c>
      <c r="D32" s="56">
        <v>30</v>
      </c>
      <c r="E32" s="56">
        <v>0</v>
      </c>
      <c r="F32" s="56">
        <v>0</v>
      </c>
      <c r="G32" s="56">
        <v>0</v>
      </c>
      <c r="H32" s="56">
        <v>0</v>
      </c>
      <c r="I32" s="56">
        <v>0</v>
      </c>
    </row>
    <row r="33" spans="2:9" ht="15.75" x14ac:dyDescent="0.25">
      <c r="B33" s="57" t="s">
        <v>59</v>
      </c>
      <c r="C33" s="50">
        <v>10</v>
      </c>
      <c r="D33" s="56">
        <v>10</v>
      </c>
      <c r="E33" s="56">
        <v>0</v>
      </c>
      <c r="F33" s="56">
        <v>0</v>
      </c>
      <c r="G33" s="56">
        <v>0</v>
      </c>
      <c r="H33" s="56">
        <v>0</v>
      </c>
      <c r="I33" s="56">
        <v>0</v>
      </c>
    </row>
    <row r="34" spans="2:9" ht="15.75" x14ac:dyDescent="0.25">
      <c r="B34" s="55" t="s">
        <v>61</v>
      </c>
      <c r="C34" s="50">
        <v>329</v>
      </c>
      <c r="D34" s="56">
        <v>86</v>
      </c>
      <c r="E34" s="56">
        <v>40</v>
      </c>
      <c r="F34" s="56">
        <v>63</v>
      </c>
      <c r="G34" s="56">
        <v>49</v>
      </c>
      <c r="H34" s="56">
        <v>45</v>
      </c>
      <c r="I34" s="56">
        <v>46</v>
      </c>
    </row>
    <row r="35" spans="2:9" ht="15.75" x14ac:dyDescent="0.25">
      <c r="B35" s="57" t="s">
        <v>59</v>
      </c>
      <c r="C35" s="50">
        <v>126</v>
      </c>
      <c r="D35" s="56">
        <v>42</v>
      </c>
      <c r="E35" s="56">
        <v>21</v>
      </c>
      <c r="F35" s="56">
        <v>23</v>
      </c>
      <c r="G35" s="56">
        <v>15</v>
      </c>
      <c r="H35" s="56">
        <v>14</v>
      </c>
      <c r="I35" s="56">
        <v>11</v>
      </c>
    </row>
    <row r="36" spans="2:9" ht="15.75" x14ac:dyDescent="0.2">
      <c r="B36" s="78" t="s">
        <v>65</v>
      </c>
      <c r="C36" s="77">
        <v>603</v>
      </c>
      <c r="D36" s="77">
        <v>198</v>
      </c>
      <c r="E36" s="77">
        <v>89</v>
      </c>
      <c r="F36" s="77">
        <v>58</v>
      </c>
      <c r="G36" s="77">
        <v>83</v>
      </c>
      <c r="H36" s="77">
        <v>80</v>
      </c>
      <c r="I36" s="77">
        <v>95</v>
      </c>
    </row>
    <row r="37" spans="2:9" ht="31.5" x14ac:dyDescent="0.25">
      <c r="B37" s="55" t="s">
        <v>58</v>
      </c>
      <c r="C37" s="50">
        <v>239</v>
      </c>
      <c r="D37" s="56">
        <v>6</v>
      </c>
      <c r="E37" s="56">
        <v>17</v>
      </c>
      <c r="F37" s="56">
        <v>34</v>
      </c>
      <c r="G37" s="56">
        <v>61</v>
      </c>
      <c r="H37" s="56">
        <v>58</v>
      </c>
      <c r="I37" s="56">
        <v>63</v>
      </c>
    </row>
    <row r="38" spans="2:9" ht="15.75" x14ac:dyDescent="0.25">
      <c r="B38" s="57" t="s">
        <v>59</v>
      </c>
      <c r="C38" s="50">
        <v>142</v>
      </c>
      <c r="D38" s="56">
        <v>4</v>
      </c>
      <c r="E38" s="56">
        <v>6</v>
      </c>
      <c r="F38" s="56">
        <v>19</v>
      </c>
      <c r="G38" s="56">
        <v>40</v>
      </c>
      <c r="H38" s="56">
        <v>34</v>
      </c>
      <c r="I38" s="56">
        <v>39</v>
      </c>
    </row>
    <row r="39" spans="2:9" ht="31.5" x14ac:dyDescent="0.25">
      <c r="B39" s="55" t="s">
        <v>60</v>
      </c>
      <c r="C39" s="50">
        <v>18</v>
      </c>
      <c r="D39" s="56">
        <v>18</v>
      </c>
      <c r="E39" s="56">
        <v>0</v>
      </c>
      <c r="F39" s="56">
        <v>0</v>
      </c>
      <c r="G39" s="56">
        <v>0</v>
      </c>
      <c r="H39" s="56">
        <v>0</v>
      </c>
      <c r="I39" s="56">
        <v>0</v>
      </c>
    </row>
    <row r="40" spans="2:9" ht="15.75" x14ac:dyDescent="0.25">
      <c r="B40" s="57" t="s">
        <v>59</v>
      </c>
      <c r="C40" s="50">
        <v>6</v>
      </c>
      <c r="D40" s="56">
        <v>6</v>
      </c>
      <c r="E40" s="56">
        <v>0</v>
      </c>
      <c r="F40" s="56">
        <v>0</v>
      </c>
      <c r="G40" s="56">
        <v>0</v>
      </c>
      <c r="H40" s="56">
        <v>0</v>
      </c>
      <c r="I40" s="56">
        <v>0</v>
      </c>
    </row>
    <row r="41" spans="2:9" ht="15.75" x14ac:dyDescent="0.25">
      <c r="B41" s="55" t="s">
        <v>61</v>
      </c>
      <c r="C41" s="51">
        <v>346</v>
      </c>
      <c r="D41" s="56">
        <v>174</v>
      </c>
      <c r="E41" s="56">
        <v>72</v>
      </c>
      <c r="F41" s="56">
        <v>24</v>
      </c>
      <c r="G41" s="56">
        <v>22</v>
      </c>
      <c r="H41" s="56">
        <v>22</v>
      </c>
      <c r="I41" s="56">
        <v>32</v>
      </c>
    </row>
    <row r="42" spans="2:9" ht="15.75" x14ac:dyDescent="0.25">
      <c r="B42" s="57" t="s">
        <v>59</v>
      </c>
      <c r="C42" s="50">
        <v>166</v>
      </c>
      <c r="D42" s="56">
        <v>88</v>
      </c>
      <c r="E42" s="56">
        <v>34</v>
      </c>
      <c r="F42" s="56">
        <v>13</v>
      </c>
      <c r="G42" s="56">
        <v>8</v>
      </c>
      <c r="H42" s="56">
        <v>12</v>
      </c>
      <c r="I42" s="56">
        <v>11</v>
      </c>
    </row>
    <row r="43" spans="2:9" ht="15.75" x14ac:dyDescent="0.2">
      <c r="B43" s="78" t="s">
        <v>66</v>
      </c>
      <c r="C43" s="77">
        <v>33</v>
      </c>
      <c r="D43" s="77">
        <v>3</v>
      </c>
      <c r="E43" s="77">
        <v>1</v>
      </c>
      <c r="F43" s="77">
        <v>7</v>
      </c>
      <c r="G43" s="77">
        <v>11</v>
      </c>
      <c r="H43" s="77">
        <v>5</v>
      </c>
      <c r="I43" s="77">
        <v>6</v>
      </c>
    </row>
    <row r="44" spans="2:9" ht="31.5" x14ac:dyDescent="0.25">
      <c r="B44" s="55" t="s">
        <v>58</v>
      </c>
      <c r="C44" s="50">
        <v>23</v>
      </c>
      <c r="D44" s="56">
        <v>0</v>
      </c>
      <c r="E44" s="56">
        <v>0</v>
      </c>
      <c r="F44" s="56">
        <v>4</v>
      </c>
      <c r="G44" s="56">
        <v>9</v>
      </c>
      <c r="H44" s="56">
        <v>5</v>
      </c>
      <c r="I44" s="56">
        <v>5</v>
      </c>
    </row>
    <row r="45" spans="2:9" ht="15.75" x14ac:dyDescent="0.25">
      <c r="B45" s="57" t="s">
        <v>59</v>
      </c>
      <c r="C45" s="50">
        <v>14</v>
      </c>
      <c r="D45" s="56">
        <v>0</v>
      </c>
      <c r="E45" s="56">
        <v>0</v>
      </c>
      <c r="F45" s="56">
        <v>3</v>
      </c>
      <c r="G45" s="56">
        <v>6</v>
      </c>
      <c r="H45" s="56">
        <v>2</v>
      </c>
      <c r="I45" s="56">
        <v>3</v>
      </c>
    </row>
    <row r="46" spans="2:9" ht="31.5" x14ac:dyDescent="0.25">
      <c r="B46" s="55" t="s">
        <v>60</v>
      </c>
      <c r="C46" s="50">
        <v>1</v>
      </c>
      <c r="D46" s="56">
        <v>0</v>
      </c>
      <c r="E46" s="56">
        <v>0</v>
      </c>
      <c r="F46" s="56">
        <v>1</v>
      </c>
      <c r="G46" s="56">
        <v>0</v>
      </c>
      <c r="H46" s="56">
        <v>0</v>
      </c>
      <c r="I46" s="56">
        <v>0</v>
      </c>
    </row>
    <row r="47" spans="2:9" ht="15.75" x14ac:dyDescent="0.25">
      <c r="B47" s="57" t="s">
        <v>59</v>
      </c>
      <c r="C47" s="50">
        <v>1</v>
      </c>
      <c r="D47" s="56">
        <v>0</v>
      </c>
      <c r="E47" s="56">
        <v>0</v>
      </c>
      <c r="F47" s="56">
        <v>1</v>
      </c>
      <c r="G47" s="56">
        <v>0</v>
      </c>
      <c r="H47" s="56">
        <v>0</v>
      </c>
      <c r="I47" s="56">
        <v>0</v>
      </c>
    </row>
    <row r="48" spans="2:9" ht="15.75" x14ac:dyDescent="0.25">
      <c r="B48" s="55" t="s">
        <v>61</v>
      </c>
      <c r="C48" s="50">
        <v>9</v>
      </c>
      <c r="D48" s="56">
        <v>3</v>
      </c>
      <c r="E48" s="56">
        <v>1</v>
      </c>
      <c r="F48" s="56">
        <v>2</v>
      </c>
      <c r="G48" s="56">
        <v>2</v>
      </c>
      <c r="H48" s="56">
        <v>0</v>
      </c>
      <c r="I48" s="56">
        <v>1</v>
      </c>
    </row>
    <row r="49" spans="1:9" ht="15.75" x14ac:dyDescent="0.25">
      <c r="B49" s="57" t="s">
        <v>59</v>
      </c>
      <c r="C49" s="50">
        <v>5</v>
      </c>
      <c r="D49" s="79">
        <v>1</v>
      </c>
      <c r="E49" s="79">
        <v>1</v>
      </c>
      <c r="F49" s="79">
        <v>2</v>
      </c>
      <c r="G49" s="79">
        <v>0</v>
      </c>
      <c r="H49" s="79">
        <v>0</v>
      </c>
      <c r="I49" s="79">
        <v>1</v>
      </c>
    </row>
    <row r="50" spans="1:9" customFormat="1" ht="15" customHeight="1" x14ac:dyDescent="0.25">
      <c r="B50" s="78" t="s">
        <v>67</v>
      </c>
      <c r="C50" s="77">
        <v>221</v>
      </c>
      <c r="D50" s="77">
        <v>28</v>
      </c>
      <c r="E50" s="80">
        <v>30</v>
      </c>
      <c r="F50" s="80">
        <v>53</v>
      </c>
      <c r="G50" s="80">
        <v>50</v>
      </c>
      <c r="H50" s="80">
        <v>37</v>
      </c>
      <c r="I50" s="80">
        <v>23</v>
      </c>
    </row>
    <row r="51" spans="1:9" customFormat="1" ht="31.5" x14ac:dyDescent="0.25">
      <c r="A51" s="47"/>
      <c r="B51" s="55" t="s">
        <v>58</v>
      </c>
      <c r="C51" s="50">
        <v>126</v>
      </c>
      <c r="D51" s="81">
        <v>1</v>
      </c>
      <c r="E51" s="82">
        <v>4</v>
      </c>
      <c r="F51" s="82">
        <v>41</v>
      </c>
      <c r="G51" s="82">
        <v>39</v>
      </c>
      <c r="H51" s="82">
        <v>26</v>
      </c>
      <c r="I51" s="82">
        <v>15</v>
      </c>
    </row>
    <row r="52" spans="1:9" ht="15.75" x14ac:dyDescent="0.25">
      <c r="B52" s="57" t="s">
        <v>59</v>
      </c>
      <c r="C52" s="50">
        <v>74</v>
      </c>
      <c r="D52" s="79">
        <v>0</v>
      </c>
      <c r="E52" s="79">
        <v>3</v>
      </c>
      <c r="F52" s="79">
        <v>31</v>
      </c>
      <c r="G52" s="79">
        <v>17</v>
      </c>
      <c r="H52" s="79">
        <v>17</v>
      </c>
      <c r="I52" s="79">
        <v>6</v>
      </c>
    </row>
    <row r="53" spans="1:9" ht="31.5" x14ac:dyDescent="0.25">
      <c r="B53" s="55" t="s">
        <v>60</v>
      </c>
      <c r="C53" s="51">
        <v>5</v>
      </c>
      <c r="D53" s="56">
        <v>2</v>
      </c>
      <c r="E53" s="56">
        <v>3</v>
      </c>
      <c r="F53" s="56">
        <v>0</v>
      </c>
      <c r="G53" s="56">
        <v>0</v>
      </c>
      <c r="H53" s="56">
        <v>0</v>
      </c>
      <c r="I53" s="56">
        <v>0</v>
      </c>
    </row>
    <row r="54" spans="1:9" ht="15.75" x14ac:dyDescent="0.25">
      <c r="B54" s="57" t="s">
        <v>59</v>
      </c>
      <c r="C54" s="50">
        <v>5</v>
      </c>
      <c r="D54" s="56">
        <v>2</v>
      </c>
      <c r="E54" s="56">
        <v>3</v>
      </c>
      <c r="F54" s="56">
        <v>0</v>
      </c>
      <c r="G54" s="56">
        <v>0</v>
      </c>
      <c r="H54" s="56">
        <v>0</v>
      </c>
      <c r="I54" s="56">
        <v>0</v>
      </c>
    </row>
    <row r="55" spans="1:9" ht="15.75" x14ac:dyDescent="0.25">
      <c r="B55" s="55" t="s">
        <v>61</v>
      </c>
      <c r="C55" s="50">
        <v>90</v>
      </c>
      <c r="D55" s="79">
        <v>25</v>
      </c>
      <c r="E55" s="79">
        <v>23</v>
      </c>
      <c r="F55" s="79">
        <v>12</v>
      </c>
      <c r="G55" s="79">
        <v>11</v>
      </c>
      <c r="H55" s="79">
        <v>11</v>
      </c>
      <c r="I55" s="79">
        <v>8</v>
      </c>
    </row>
    <row r="56" spans="1:9" ht="15.75" x14ac:dyDescent="0.25">
      <c r="B56" s="57" t="s">
        <v>59</v>
      </c>
      <c r="C56" s="50">
        <v>51</v>
      </c>
      <c r="D56" s="79">
        <v>16</v>
      </c>
      <c r="E56" s="79">
        <v>13</v>
      </c>
      <c r="F56" s="79">
        <v>7</v>
      </c>
      <c r="G56" s="79">
        <v>4</v>
      </c>
      <c r="H56" s="79">
        <v>7</v>
      </c>
      <c r="I56" s="79">
        <v>4</v>
      </c>
    </row>
    <row r="58" spans="1:9" customFormat="1" ht="21" customHeight="1" x14ac:dyDescent="0.25">
      <c r="A58" s="47"/>
    </row>
    <row r="59" spans="1:9" customFormat="1" ht="21" customHeight="1" x14ac:dyDescent="0.25">
      <c r="A59" s="47"/>
    </row>
  </sheetData>
  <mergeCells count="1">
    <mergeCell ref="B2:I2"/>
  </mergeCells>
  <pageMargins left="0.75" right="0.75" top="1" bottom="1" header="0.5" footer="0.5"/>
  <pageSetup paperSize="9" scale="88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4"/>
  <sheetViews>
    <sheetView tabSelected="1" view="pageBreakPreview" zoomScale="85" zoomScaleNormal="100" zoomScaleSheetLayoutView="85" workbookViewId="0">
      <selection activeCell="H19" sqref="H19"/>
    </sheetView>
  </sheetViews>
  <sheetFormatPr defaultRowHeight="15" x14ac:dyDescent="0.25"/>
  <cols>
    <col min="1" max="1" width="36.5703125" customWidth="1"/>
    <col min="2" max="6" width="18.140625" customWidth="1"/>
    <col min="7" max="7" width="20.85546875" customWidth="1"/>
  </cols>
  <sheetData>
    <row r="1" spans="1:6" ht="18.75" x14ac:dyDescent="0.3">
      <c r="A1" s="105" t="s">
        <v>68</v>
      </c>
      <c r="B1" s="106"/>
      <c r="C1" s="106"/>
      <c r="D1" s="106"/>
      <c r="E1" s="106"/>
      <c r="F1" s="106"/>
    </row>
    <row r="2" spans="1:6" ht="18.75" x14ac:dyDescent="0.3">
      <c r="A2" s="127" t="s">
        <v>159</v>
      </c>
      <c r="B2" s="127"/>
      <c r="C2" s="127"/>
      <c r="D2" s="127"/>
      <c r="E2" s="127"/>
      <c r="F2" s="127"/>
    </row>
    <row r="3" spans="1:6" ht="19.5" thickBot="1" x14ac:dyDescent="0.35">
      <c r="B3" s="107" t="s">
        <v>69</v>
      </c>
      <c r="C3" s="108" t="s">
        <v>28</v>
      </c>
      <c r="D3" s="108" t="s">
        <v>70</v>
      </c>
      <c r="F3" s="108"/>
    </row>
    <row r="4" spans="1:6" ht="37.5" x14ac:dyDescent="0.3">
      <c r="A4" s="109" t="s">
        <v>160</v>
      </c>
      <c r="B4" s="110" t="s">
        <v>161</v>
      </c>
      <c r="C4" s="110" t="s">
        <v>71</v>
      </c>
      <c r="D4" s="110" t="s">
        <v>72</v>
      </c>
      <c r="E4" s="110" t="s">
        <v>73</v>
      </c>
      <c r="F4" s="110" t="s">
        <v>74</v>
      </c>
    </row>
    <row r="5" spans="1:6" ht="18.75" x14ac:dyDescent="0.3">
      <c r="A5" s="111" t="s">
        <v>162</v>
      </c>
      <c r="B5" s="112">
        <v>4353</v>
      </c>
      <c r="C5" s="112">
        <v>536</v>
      </c>
      <c r="D5" s="112">
        <v>944</v>
      </c>
      <c r="E5" s="112">
        <v>1115</v>
      </c>
      <c r="F5" s="112">
        <v>1758</v>
      </c>
    </row>
    <row r="6" spans="1:6" ht="18.75" x14ac:dyDescent="0.3">
      <c r="A6" s="111" t="s">
        <v>40</v>
      </c>
      <c r="B6" s="112">
        <v>2036</v>
      </c>
      <c r="C6" s="112">
        <v>272</v>
      </c>
      <c r="D6" s="112">
        <v>453</v>
      </c>
      <c r="E6" s="112">
        <v>537</v>
      </c>
      <c r="F6" s="112">
        <v>774</v>
      </c>
    </row>
    <row r="7" spans="1:6" ht="19.5" x14ac:dyDescent="0.35">
      <c r="A7" s="113" t="s">
        <v>163</v>
      </c>
      <c r="B7" s="112">
        <v>817</v>
      </c>
      <c r="C7" s="114">
        <v>195</v>
      </c>
      <c r="D7" s="114">
        <v>115</v>
      </c>
      <c r="E7" s="114">
        <v>306</v>
      </c>
      <c r="F7" s="112">
        <v>201</v>
      </c>
    </row>
    <row r="8" spans="1:6" ht="18.75" x14ac:dyDescent="0.3">
      <c r="A8" s="115" t="s">
        <v>164</v>
      </c>
      <c r="B8" s="112">
        <v>382</v>
      </c>
      <c r="C8" s="114">
        <v>94</v>
      </c>
      <c r="D8" s="114">
        <v>63</v>
      </c>
      <c r="E8" s="114">
        <v>164</v>
      </c>
      <c r="F8" s="112">
        <v>61</v>
      </c>
    </row>
    <row r="9" spans="1:6" ht="18.75" x14ac:dyDescent="0.3">
      <c r="A9" s="116" t="s">
        <v>165</v>
      </c>
      <c r="B9" s="112">
        <v>435</v>
      </c>
      <c r="C9" s="112">
        <v>101</v>
      </c>
      <c r="D9" s="112">
        <v>52</v>
      </c>
      <c r="E9" s="112">
        <v>142</v>
      </c>
      <c r="F9" s="112">
        <v>140</v>
      </c>
    </row>
    <row r="10" spans="1:6" ht="19.5" x14ac:dyDescent="0.35">
      <c r="A10" s="117" t="s">
        <v>166</v>
      </c>
      <c r="B10" s="112">
        <v>399</v>
      </c>
      <c r="C10" s="114">
        <v>103</v>
      </c>
      <c r="D10" s="114">
        <v>62</v>
      </c>
      <c r="E10" s="114">
        <v>114</v>
      </c>
      <c r="F10" s="112">
        <v>120</v>
      </c>
    </row>
    <row r="11" spans="1:6" ht="18.75" x14ac:dyDescent="0.3">
      <c r="A11" s="115" t="s">
        <v>164</v>
      </c>
      <c r="B11" s="112">
        <v>187</v>
      </c>
      <c r="C11" s="114">
        <v>44</v>
      </c>
      <c r="D11" s="114">
        <v>34</v>
      </c>
      <c r="E11" s="114">
        <v>61</v>
      </c>
      <c r="F11" s="112">
        <v>48</v>
      </c>
    </row>
    <row r="12" spans="1:6" ht="18.75" x14ac:dyDescent="0.3">
      <c r="A12" s="116" t="s">
        <v>165</v>
      </c>
      <c r="B12" s="112">
        <v>212</v>
      </c>
      <c r="C12" s="112">
        <v>59</v>
      </c>
      <c r="D12" s="112">
        <v>28</v>
      </c>
      <c r="E12" s="112">
        <v>53</v>
      </c>
      <c r="F12" s="112">
        <v>72</v>
      </c>
    </row>
    <row r="13" spans="1:6" ht="19.5" x14ac:dyDescent="0.35">
      <c r="A13" s="117" t="s">
        <v>167</v>
      </c>
      <c r="B13" s="112">
        <v>739</v>
      </c>
      <c r="C13" s="114">
        <v>132</v>
      </c>
      <c r="D13" s="114">
        <v>102</v>
      </c>
      <c r="E13" s="114">
        <v>124</v>
      </c>
      <c r="F13" s="112">
        <v>381</v>
      </c>
    </row>
    <row r="14" spans="1:6" ht="18.75" x14ac:dyDescent="0.3">
      <c r="A14" s="115" t="s">
        <v>164</v>
      </c>
      <c r="B14" s="112">
        <v>330</v>
      </c>
      <c r="C14" s="114">
        <v>83</v>
      </c>
      <c r="D14" s="114">
        <v>46</v>
      </c>
      <c r="E14" s="114">
        <v>47</v>
      </c>
      <c r="F14" s="112">
        <v>154</v>
      </c>
    </row>
    <row r="15" spans="1:6" ht="18.75" x14ac:dyDescent="0.3">
      <c r="A15" s="116" t="s">
        <v>165</v>
      </c>
      <c r="B15" s="112">
        <v>409</v>
      </c>
      <c r="C15" s="112">
        <v>49</v>
      </c>
      <c r="D15" s="112">
        <v>56</v>
      </c>
      <c r="E15" s="112">
        <v>77</v>
      </c>
      <c r="F15" s="112">
        <v>227</v>
      </c>
    </row>
    <row r="16" spans="1:6" ht="19.5" x14ac:dyDescent="0.35">
      <c r="A16" s="117" t="s">
        <v>168</v>
      </c>
      <c r="B16" s="112">
        <v>1007</v>
      </c>
      <c r="C16" s="114">
        <v>106</v>
      </c>
      <c r="D16" s="114">
        <v>177</v>
      </c>
      <c r="E16" s="114">
        <v>180</v>
      </c>
      <c r="F16" s="112">
        <v>544</v>
      </c>
    </row>
    <row r="17" spans="1:6" ht="18.75" x14ac:dyDescent="0.3">
      <c r="A17" s="118" t="s">
        <v>164</v>
      </c>
      <c r="B17" s="112">
        <v>474</v>
      </c>
      <c r="C17" s="114">
        <v>51</v>
      </c>
      <c r="D17" s="114">
        <v>77</v>
      </c>
      <c r="E17" s="114">
        <v>91</v>
      </c>
      <c r="F17" s="112">
        <v>255</v>
      </c>
    </row>
    <row r="18" spans="1:6" ht="18.75" x14ac:dyDescent="0.3">
      <c r="A18" s="116" t="s">
        <v>165</v>
      </c>
      <c r="B18" s="112">
        <v>533</v>
      </c>
      <c r="C18" s="112">
        <v>55</v>
      </c>
      <c r="D18" s="112">
        <v>100</v>
      </c>
      <c r="E18" s="112">
        <v>89</v>
      </c>
      <c r="F18" s="112">
        <v>289</v>
      </c>
    </row>
    <row r="19" spans="1:6" ht="19.5" x14ac:dyDescent="0.35">
      <c r="A19" s="117" t="s">
        <v>169</v>
      </c>
      <c r="B19" s="112">
        <v>615</v>
      </c>
      <c r="C19" s="114">
        <v>0</v>
      </c>
      <c r="D19" s="114">
        <v>241</v>
      </c>
      <c r="E19" s="114">
        <v>160</v>
      </c>
      <c r="F19" s="112">
        <v>214</v>
      </c>
    </row>
    <row r="20" spans="1:6" ht="18.75" x14ac:dyDescent="0.3">
      <c r="A20" s="115" t="s">
        <v>164</v>
      </c>
      <c r="B20" s="112">
        <v>313</v>
      </c>
      <c r="C20" s="114">
        <v>0</v>
      </c>
      <c r="D20" s="114">
        <v>123</v>
      </c>
      <c r="E20" s="114">
        <v>80</v>
      </c>
      <c r="F20" s="112">
        <v>110</v>
      </c>
    </row>
    <row r="21" spans="1:6" ht="18.75" x14ac:dyDescent="0.3">
      <c r="A21" s="116" t="s">
        <v>165</v>
      </c>
      <c r="B21" s="112">
        <v>302</v>
      </c>
      <c r="C21" s="112">
        <v>0</v>
      </c>
      <c r="D21" s="112">
        <v>118</v>
      </c>
      <c r="E21" s="112">
        <v>80</v>
      </c>
      <c r="F21" s="112">
        <v>104</v>
      </c>
    </row>
    <row r="22" spans="1:6" ht="19.5" x14ac:dyDescent="0.35">
      <c r="A22" s="117" t="s">
        <v>53</v>
      </c>
      <c r="B22" s="112">
        <v>776</v>
      </c>
      <c r="C22" s="114">
        <v>0</v>
      </c>
      <c r="D22" s="114">
        <v>247</v>
      </c>
      <c r="E22" s="114">
        <v>231</v>
      </c>
      <c r="F22" s="112">
        <v>298</v>
      </c>
    </row>
    <row r="23" spans="1:6" ht="18.75" x14ac:dyDescent="0.3">
      <c r="A23" s="115" t="s">
        <v>164</v>
      </c>
      <c r="B23" s="112">
        <v>350</v>
      </c>
      <c r="C23" s="114">
        <v>0</v>
      </c>
      <c r="D23" s="114">
        <v>110</v>
      </c>
      <c r="E23" s="114">
        <v>94</v>
      </c>
      <c r="F23" s="112">
        <v>146</v>
      </c>
    </row>
    <row r="24" spans="1:6" ht="18.75" x14ac:dyDescent="0.3">
      <c r="A24" s="116" t="s">
        <v>165</v>
      </c>
      <c r="B24" s="112">
        <v>426</v>
      </c>
      <c r="C24" s="112">
        <v>0</v>
      </c>
      <c r="D24" s="112">
        <v>137</v>
      </c>
      <c r="E24" s="112">
        <v>137</v>
      </c>
      <c r="F24" s="112">
        <v>152</v>
      </c>
    </row>
  </sheetData>
  <mergeCells count="1">
    <mergeCell ref="A2:F2"/>
  </mergeCells>
  <pageMargins left="0" right="0" top="0" bottom="0" header="0" footer="0"/>
  <pageSetup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8"/>
  <sheetViews>
    <sheetView workbookViewId="0">
      <selection activeCell="M14" sqref="M14"/>
    </sheetView>
  </sheetViews>
  <sheetFormatPr defaultRowHeight="15" x14ac:dyDescent="0.25"/>
  <sheetData>
    <row r="1" spans="1:2" x14ac:dyDescent="0.25">
      <c r="A1" s="83" t="s">
        <v>75</v>
      </c>
      <c r="B1" s="84">
        <v>2022</v>
      </c>
    </row>
    <row r="2" spans="1:2" x14ac:dyDescent="0.25">
      <c r="A2" s="86" t="s">
        <v>21</v>
      </c>
      <c r="B2" s="87">
        <v>1.83</v>
      </c>
    </row>
    <row r="3" spans="1:2" x14ac:dyDescent="0.25">
      <c r="A3" s="88" t="s">
        <v>76</v>
      </c>
      <c r="B3" s="87">
        <v>1.76</v>
      </c>
    </row>
    <row r="4" spans="1:2" x14ac:dyDescent="0.25">
      <c r="A4" s="88" t="s">
        <v>22</v>
      </c>
      <c r="B4" s="87">
        <v>1.75</v>
      </c>
    </row>
    <row r="5" spans="1:2" x14ac:dyDescent="0.25">
      <c r="A5" s="88" t="s">
        <v>23</v>
      </c>
      <c r="B5" s="87">
        <v>1.75</v>
      </c>
    </row>
    <row r="6" spans="1:2" x14ac:dyDescent="0.25">
      <c r="A6" s="88" t="s">
        <v>77</v>
      </c>
      <c r="B6" s="87">
        <v>1.7</v>
      </c>
    </row>
    <row r="7" spans="1:2" x14ac:dyDescent="0.25">
      <c r="A7" s="88" t="s">
        <v>24</v>
      </c>
      <c r="B7" s="87">
        <v>1.66</v>
      </c>
    </row>
    <row r="8" spans="1:2" x14ac:dyDescent="0.25">
      <c r="A8" s="88" t="s">
        <v>25</v>
      </c>
      <c r="B8" s="87">
        <v>1.7</v>
      </c>
    </row>
    <row r="9" spans="1:2" x14ac:dyDescent="0.25">
      <c r="A9" s="88" t="s">
        <v>26</v>
      </c>
      <c r="B9" s="87">
        <v>1.75</v>
      </c>
    </row>
    <row r="10" spans="1:2" x14ac:dyDescent="0.25">
      <c r="A10" s="88" t="s">
        <v>27</v>
      </c>
      <c r="B10" s="87">
        <v>1.81</v>
      </c>
    </row>
    <row r="11" spans="1:2" x14ac:dyDescent="0.25">
      <c r="A11" s="88" t="s">
        <v>78</v>
      </c>
      <c r="B11" s="87">
        <v>2</v>
      </c>
    </row>
    <row r="12" spans="1:2" x14ac:dyDescent="0.25">
      <c r="A12" s="88" t="s">
        <v>79</v>
      </c>
      <c r="B12" s="87">
        <v>2.16</v>
      </c>
    </row>
    <row r="13" spans="1:2" x14ac:dyDescent="0.25">
      <c r="A13" s="88" t="s">
        <v>80</v>
      </c>
      <c r="B13" s="87">
        <v>2.21</v>
      </c>
    </row>
    <row r="14" spans="1:2" x14ac:dyDescent="0.25">
      <c r="A14" s="88" t="s">
        <v>81</v>
      </c>
    </row>
    <row r="16" spans="1:2" x14ac:dyDescent="0.25">
      <c r="A16" s="83" t="s">
        <v>75</v>
      </c>
      <c r="B16" s="84">
        <v>2022</v>
      </c>
    </row>
    <row r="17" spans="1:2" x14ac:dyDescent="0.25">
      <c r="A17" s="89" t="s">
        <v>21</v>
      </c>
      <c r="B17" s="85">
        <v>3602</v>
      </c>
    </row>
    <row r="18" spans="1:2" x14ac:dyDescent="0.25">
      <c r="A18" s="90" t="s">
        <v>76</v>
      </c>
      <c r="B18" s="85">
        <v>3475</v>
      </c>
    </row>
    <row r="19" spans="1:2" x14ac:dyDescent="0.25">
      <c r="A19" s="90" t="s">
        <v>22</v>
      </c>
      <c r="B19" s="85">
        <v>3458</v>
      </c>
    </row>
    <row r="20" spans="1:2" x14ac:dyDescent="0.25">
      <c r="A20" s="90" t="s">
        <v>23</v>
      </c>
      <c r="B20" s="85">
        <v>3457</v>
      </c>
    </row>
    <row r="21" spans="1:2" x14ac:dyDescent="0.25">
      <c r="A21" s="90" t="s">
        <v>77</v>
      </c>
      <c r="B21" s="85">
        <v>3356</v>
      </c>
    </row>
    <row r="22" spans="1:2" x14ac:dyDescent="0.25">
      <c r="A22" s="90" t="s">
        <v>24</v>
      </c>
      <c r="B22" s="85">
        <v>3271</v>
      </c>
    </row>
    <row r="23" spans="1:2" x14ac:dyDescent="0.25">
      <c r="A23" s="90" t="s">
        <v>25</v>
      </c>
      <c r="B23" s="85">
        <v>3362</v>
      </c>
    </row>
    <row r="24" spans="1:2" x14ac:dyDescent="0.25">
      <c r="A24" s="90" t="s">
        <v>26</v>
      </c>
      <c r="B24" s="85">
        <v>3433</v>
      </c>
    </row>
    <row r="25" spans="1:2" x14ac:dyDescent="0.25">
      <c r="A25" s="90" t="s">
        <v>27</v>
      </c>
      <c r="B25" s="85">
        <v>3572</v>
      </c>
    </row>
    <row r="26" spans="1:2" x14ac:dyDescent="0.25">
      <c r="A26" s="90" t="s">
        <v>78</v>
      </c>
      <c r="B26" s="85">
        <v>3940</v>
      </c>
    </row>
    <row r="27" spans="1:2" x14ac:dyDescent="0.25">
      <c r="A27" s="90" t="s">
        <v>79</v>
      </c>
      <c r="B27" s="85">
        <v>4255</v>
      </c>
    </row>
    <row r="28" spans="1:2" x14ac:dyDescent="0.25">
      <c r="A28" s="90" t="s">
        <v>80</v>
      </c>
      <c r="B28" s="85">
        <v>4353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1"/>
  <sheetViews>
    <sheetView workbookViewId="0">
      <selection activeCell="F8" sqref="F8:G71"/>
    </sheetView>
  </sheetViews>
  <sheetFormatPr defaultRowHeight="15" x14ac:dyDescent="0.25"/>
  <cols>
    <col min="3" max="3" width="42" bestFit="1" customWidth="1"/>
  </cols>
  <sheetData>
    <row r="1" spans="1:7" ht="16.5" x14ac:dyDescent="0.3">
      <c r="A1" s="91" t="s">
        <v>68</v>
      </c>
      <c r="B1" s="92"/>
      <c r="C1" s="92"/>
      <c r="D1" s="92"/>
      <c r="E1" s="92"/>
      <c r="F1" s="11"/>
      <c r="G1" s="11"/>
    </row>
    <row r="2" spans="1:7" ht="16.5" x14ac:dyDescent="0.3">
      <c r="A2" s="9"/>
      <c r="B2" s="92"/>
      <c r="C2" s="92"/>
      <c r="D2" s="92"/>
      <c r="E2" s="92"/>
      <c r="F2" s="11"/>
      <c r="G2" s="11"/>
    </row>
    <row r="3" spans="1:7" ht="16.5" x14ac:dyDescent="0.3">
      <c r="A3" s="92" t="s">
        <v>82</v>
      </c>
      <c r="B3" s="92"/>
      <c r="C3" s="91" t="s">
        <v>83</v>
      </c>
      <c r="D3" s="93"/>
      <c r="E3" s="93"/>
      <c r="F3" s="11"/>
      <c r="G3" s="11"/>
    </row>
    <row r="4" spans="1:7" ht="18.75" x14ac:dyDescent="0.3">
      <c r="A4" s="92"/>
      <c r="B4" s="92"/>
      <c r="C4" s="94"/>
      <c r="D4" s="93"/>
      <c r="E4" s="93"/>
      <c r="F4" s="11"/>
      <c r="G4" s="11"/>
    </row>
    <row r="5" spans="1:7" ht="16.5" x14ac:dyDescent="0.3">
      <c r="A5" s="92"/>
      <c r="B5" s="92"/>
      <c r="C5" s="93"/>
      <c r="D5" s="93"/>
      <c r="E5" s="93"/>
      <c r="F5" s="11"/>
      <c r="G5" s="11"/>
    </row>
    <row r="6" spans="1:7" ht="49.5" x14ac:dyDescent="0.25">
      <c r="A6" s="95" t="s">
        <v>84</v>
      </c>
      <c r="B6" s="95" t="s">
        <v>85</v>
      </c>
      <c r="C6" s="95" t="s">
        <v>86</v>
      </c>
      <c r="D6" s="95" t="s">
        <v>87</v>
      </c>
      <c r="E6" s="96" t="s">
        <v>88</v>
      </c>
      <c r="F6" s="95" t="s">
        <v>89</v>
      </c>
      <c r="G6" s="95" t="s">
        <v>90</v>
      </c>
    </row>
    <row r="7" spans="1:7" ht="16.5" x14ac:dyDescent="0.3">
      <c r="A7" s="97" t="s">
        <v>91</v>
      </c>
      <c r="B7" s="98" t="s">
        <v>92</v>
      </c>
      <c r="C7" s="99" t="s">
        <v>9</v>
      </c>
      <c r="D7" s="100">
        <v>32</v>
      </c>
      <c r="E7" s="100">
        <v>0</v>
      </c>
      <c r="F7" s="100">
        <f>SUM(F8:F71)</f>
        <v>4353</v>
      </c>
      <c r="G7" s="100">
        <f>SUM(G8:G71)</f>
        <v>2036</v>
      </c>
    </row>
    <row r="8" spans="1:7" ht="16.5" x14ac:dyDescent="0.3">
      <c r="A8" s="97" t="s">
        <v>91</v>
      </c>
      <c r="B8" s="98" t="s">
        <v>93</v>
      </c>
      <c r="C8" s="98" t="s">
        <v>94</v>
      </c>
      <c r="D8" s="100">
        <v>32</v>
      </c>
      <c r="E8" s="100">
        <v>143450</v>
      </c>
      <c r="F8" s="101">
        <v>384</v>
      </c>
      <c r="G8" s="101">
        <v>204</v>
      </c>
    </row>
    <row r="9" spans="1:7" ht="16.5" x14ac:dyDescent="0.3">
      <c r="A9" s="97" t="s">
        <v>91</v>
      </c>
      <c r="B9" s="98" t="s">
        <v>93</v>
      </c>
      <c r="C9" s="98" t="s">
        <v>95</v>
      </c>
      <c r="D9" s="100">
        <v>32</v>
      </c>
      <c r="E9" s="100">
        <v>143619</v>
      </c>
      <c r="F9" s="102">
        <v>243</v>
      </c>
      <c r="G9" s="102">
        <v>124</v>
      </c>
    </row>
    <row r="10" spans="1:7" ht="16.5" x14ac:dyDescent="0.3">
      <c r="A10" s="97" t="s">
        <v>91</v>
      </c>
      <c r="B10" s="98" t="s">
        <v>93</v>
      </c>
      <c r="C10" s="98" t="s">
        <v>96</v>
      </c>
      <c r="D10" s="100">
        <v>32</v>
      </c>
      <c r="E10" s="100">
        <v>143682</v>
      </c>
      <c r="F10" s="102">
        <v>56</v>
      </c>
      <c r="G10" s="102">
        <v>32</v>
      </c>
    </row>
    <row r="11" spans="1:7" ht="16.5" x14ac:dyDescent="0.3">
      <c r="A11" s="97" t="s">
        <v>91</v>
      </c>
      <c r="B11" s="98" t="s">
        <v>93</v>
      </c>
      <c r="C11" s="98" t="s">
        <v>97</v>
      </c>
      <c r="D11" s="100">
        <v>32</v>
      </c>
      <c r="E11" s="100">
        <v>144054</v>
      </c>
      <c r="F11" s="102">
        <v>57</v>
      </c>
      <c r="G11" s="102">
        <v>24</v>
      </c>
    </row>
    <row r="12" spans="1:7" ht="16.5" x14ac:dyDescent="0.3">
      <c r="A12" s="97" t="s">
        <v>91</v>
      </c>
      <c r="B12" s="98" t="s">
        <v>93</v>
      </c>
      <c r="C12" s="98" t="s">
        <v>98</v>
      </c>
      <c r="D12" s="100">
        <v>32</v>
      </c>
      <c r="E12" s="100">
        <v>143735</v>
      </c>
      <c r="F12" s="102">
        <v>104</v>
      </c>
      <c r="G12" s="102">
        <v>52</v>
      </c>
    </row>
    <row r="13" spans="1:7" ht="16.5" x14ac:dyDescent="0.3">
      <c r="A13" s="97" t="s">
        <v>91</v>
      </c>
      <c r="B13" s="98" t="s">
        <v>93</v>
      </c>
      <c r="C13" s="98" t="s">
        <v>99</v>
      </c>
      <c r="D13" s="100">
        <v>32</v>
      </c>
      <c r="E13" s="100">
        <v>143771</v>
      </c>
      <c r="F13" s="102">
        <v>46</v>
      </c>
      <c r="G13" s="102">
        <v>28</v>
      </c>
    </row>
    <row r="14" spans="1:7" ht="16.5" x14ac:dyDescent="0.3">
      <c r="A14" s="97" t="s">
        <v>91</v>
      </c>
      <c r="B14" s="98" t="s">
        <v>93</v>
      </c>
      <c r="C14" s="98" t="s">
        <v>100</v>
      </c>
      <c r="D14" s="100">
        <v>32</v>
      </c>
      <c r="E14" s="100">
        <v>143806</v>
      </c>
      <c r="F14" s="102">
        <v>218</v>
      </c>
      <c r="G14" s="102">
        <v>97</v>
      </c>
    </row>
    <row r="15" spans="1:7" ht="16.5" x14ac:dyDescent="0.3">
      <c r="A15" s="97" t="s">
        <v>91</v>
      </c>
      <c r="B15" s="98" t="s">
        <v>93</v>
      </c>
      <c r="C15" s="98" t="s">
        <v>101</v>
      </c>
      <c r="D15" s="100">
        <v>32</v>
      </c>
      <c r="E15" s="100">
        <v>144928</v>
      </c>
      <c r="F15" s="102">
        <v>45</v>
      </c>
      <c r="G15" s="102">
        <v>20</v>
      </c>
    </row>
    <row r="16" spans="1:7" ht="16.5" x14ac:dyDescent="0.3">
      <c r="A16" s="97" t="s">
        <v>91</v>
      </c>
      <c r="B16" s="98" t="s">
        <v>93</v>
      </c>
      <c r="C16" s="98" t="s">
        <v>102</v>
      </c>
      <c r="D16" s="100">
        <v>32</v>
      </c>
      <c r="E16" s="100">
        <v>143851</v>
      </c>
      <c r="F16" s="102">
        <v>11</v>
      </c>
      <c r="G16" s="102">
        <v>5</v>
      </c>
    </row>
    <row r="17" spans="1:7" ht="16.5" x14ac:dyDescent="0.3">
      <c r="A17" s="97" t="s">
        <v>91</v>
      </c>
      <c r="B17" s="98" t="s">
        <v>93</v>
      </c>
      <c r="C17" s="98" t="s">
        <v>103</v>
      </c>
      <c r="D17" s="100">
        <v>32</v>
      </c>
      <c r="E17" s="100">
        <v>145499</v>
      </c>
      <c r="F17" s="102">
        <v>58</v>
      </c>
      <c r="G17" s="102">
        <v>30</v>
      </c>
    </row>
    <row r="18" spans="1:7" ht="16.5" x14ac:dyDescent="0.3">
      <c r="A18" s="97" t="s">
        <v>91</v>
      </c>
      <c r="B18" s="98" t="s">
        <v>93</v>
      </c>
      <c r="C18" s="98" t="s">
        <v>104</v>
      </c>
      <c r="D18" s="100">
        <v>32</v>
      </c>
      <c r="E18" s="100">
        <v>145827</v>
      </c>
      <c r="F18" s="102">
        <v>40</v>
      </c>
      <c r="G18" s="102">
        <v>21</v>
      </c>
    </row>
    <row r="19" spans="1:7" ht="16.5" x14ac:dyDescent="0.3">
      <c r="A19" s="97" t="s">
        <v>91</v>
      </c>
      <c r="B19" s="98" t="s">
        <v>105</v>
      </c>
      <c r="C19" s="98" t="s">
        <v>106</v>
      </c>
      <c r="D19" s="100">
        <v>32</v>
      </c>
      <c r="E19" s="100">
        <v>146012</v>
      </c>
      <c r="F19" s="103">
        <v>0</v>
      </c>
      <c r="G19" s="103">
        <v>0</v>
      </c>
    </row>
    <row r="20" spans="1:7" ht="16.5" x14ac:dyDescent="0.3">
      <c r="A20" s="97" t="s">
        <v>91</v>
      </c>
      <c r="B20" s="98" t="s">
        <v>105</v>
      </c>
      <c r="C20" s="98" t="s">
        <v>107</v>
      </c>
      <c r="D20" s="100">
        <v>32</v>
      </c>
      <c r="E20" s="100">
        <v>143888</v>
      </c>
      <c r="F20" s="102">
        <v>149</v>
      </c>
      <c r="G20" s="102">
        <v>74</v>
      </c>
    </row>
    <row r="21" spans="1:7" ht="16.5" x14ac:dyDescent="0.3">
      <c r="A21" s="97" t="s">
        <v>91</v>
      </c>
      <c r="B21" s="98" t="s">
        <v>105</v>
      </c>
      <c r="C21" s="98" t="s">
        <v>108</v>
      </c>
      <c r="D21" s="100">
        <v>32</v>
      </c>
      <c r="E21" s="100">
        <v>143922</v>
      </c>
      <c r="F21" s="102">
        <v>16</v>
      </c>
      <c r="G21" s="102">
        <v>12</v>
      </c>
    </row>
    <row r="22" spans="1:7" ht="16.5" x14ac:dyDescent="0.3">
      <c r="A22" s="97" t="s">
        <v>91</v>
      </c>
      <c r="B22" s="98" t="s">
        <v>105</v>
      </c>
      <c r="C22" s="98" t="s">
        <v>109</v>
      </c>
      <c r="D22" s="100">
        <v>32</v>
      </c>
      <c r="E22" s="100">
        <v>143959</v>
      </c>
      <c r="F22" s="102">
        <v>14</v>
      </c>
      <c r="G22" s="102">
        <v>5</v>
      </c>
    </row>
    <row r="23" spans="1:7" ht="16.5" x14ac:dyDescent="0.3">
      <c r="A23" s="97" t="s">
        <v>91</v>
      </c>
      <c r="B23" s="98" t="s">
        <v>105</v>
      </c>
      <c r="C23" s="98" t="s">
        <v>110</v>
      </c>
      <c r="D23" s="100">
        <v>32</v>
      </c>
      <c r="E23" s="100">
        <v>143995</v>
      </c>
      <c r="F23" s="102">
        <v>71</v>
      </c>
      <c r="G23" s="102">
        <v>27</v>
      </c>
    </row>
    <row r="24" spans="1:7" ht="16.5" x14ac:dyDescent="0.3">
      <c r="A24" s="97" t="s">
        <v>91</v>
      </c>
      <c r="B24" s="98" t="s">
        <v>105</v>
      </c>
      <c r="C24" s="98" t="s">
        <v>111</v>
      </c>
      <c r="D24" s="100">
        <v>32</v>
      </c>
      <c r="E24" s="100">
        <v>144116</v>
      </c>
      <c r="F24" s="102">
        <v>43</v>
      </c>
      <c r="G24" s="102">
        <v>17</v>
      </c>
    </row>
    <row r="25" spans="1:7" ht="16.5" x14ac:dyDescent="0.3">
      <c r="A25" s="97" t="s">
        <v>91</v>
      </c>
      <c r="B25" s="98" t="s">
        <v>105</v>
      </c>
      <c r="C25" s="98" t="s">
        <v>112</v>
      </c>
      <c r="D25" s="100">
        <v>32</v>
      </c>
      <c r="E25" s="100">
        <v>144152</v>
      </c>
      <c r="F25" s="102">
        <v>107</v>
      </c>
      <c r="G25" s="102">
        <v>46</v>
      </c>
    </row>
    <row r="26" spans="1:7" ht="16.5" x14ac:dyDescent="0.3">
      <c r="A26" s="97" t="s">
        <v>91</v>
      </c>
      <c r="B26" s="98" t="s">
        <v>105</v>
      </c>
      <c r="C26" s="98" t="s">
        <v>113</v>
      </c>
      <c r="D26" s="100">
        <v>32</v>
      </c>
      <c r="E26" s="100">
        <v>144198</v>
      </c>
      <c r="F26" s="102">
        <v>43</v>
      </c>
      <c r="G26" s="102">
        <v>24</v>
      </c>
    </row>
    <row r="27" spans="1:7" ht="16.5" x14ac:dyDescent="0.3">
      <c r="A27" s="97" t="s">
        <v>91</v>
      </c>
      <c r="B27" s="98" t="s">
        <v>105</v>
      </c>
      <c r="C27" s="98" t="s">
        <v>114</v>
      </c>
      <c r="D27" s="100">
        <v>32</v>
      </c>
      <c r="E27" s="100">
        <v>144232</v>
      </c>
      <c r="F27" s="102">
        <v>16</v>
      </c>
      <c r="G27" s="102">
        <v>9</v>
      </c>
    </row>
    <row r="28" spans="1:7" ht="16.5" x14ac:dyDescent="0.3">
      <c r="A28" s="97" t="s">
        <v>91</v>
      </c>
      <c r="B28" s="98" t="s">
        <v>105</v>
      </c>
      <c r="C28" s="98" t="s">
        <v>115</v>
      </c>
      <c r="D28" s="100">
        <v>32</v>
      </c>
      <c r="E28" s="100">
        <v>144303</v>
      </c>
      <c r="F28" s="102">
        <v>44</v>
      </c>
      <c r="G28" s="102">
        <v>18</v>
      </c>
    </row>
    <row r="29" spans="1:7" ht="16.5" x14ac:dyDescent="0.3">
      <c r="A29" s="97" t="s">
        <v>91</v>
      </c>
      <c r="B29" s="98" t="s">
        <v>105</v>
      </c>
      <c r="C29" s="98" t="s">
        <v>116</v>
      </c>
      <c r="D29" s="100">
        <v>32</v>
      </c>
      <c r="E29" s="100">
        <v>146021</v>
      </c>
      <c r="F29" s="104">
        <v>0</v>
      </c>
      <c r="G29" s="104">
        <v>0</v>
      </c>
    </row>
    <row r="30" spans="1:7" ht="16.5" x14ac:dyDescent="0.3">
      <c r="A30" s="97" t="s">
        <v>91</v>
      </c>
      <c r="B30" s="98" t="s">
        <v>105</v>
      </c>
      <c r="C30" s="98" t="s">
        <v>117</v>
      </c>
      <c r="D30" s="100">
        <v>32</v>
      </c>
      <c r="E30" s="100">
        <v>144376</v>
      </c>
      <c r="F30" s="102">
        <v>86</v>
      </c>
      <c r="G30" s="102">
        <v>31</v>
      </c>
    </row>
    <row r="31" spans="1:7" ht="16.5" x14ac:dyDescent="0.3">
      <c r="A31" s="97" t="s">
        <v>91</v>
      </c>
      <c r="B31" s="98" t="s">
        <v>105</v>
      </c>
      <c r="C31" s="98" t="s">
        <v>118</v>
      </c>
      <c r="D31" s="100">
        <v>32</v>
      </c>
      <c r="E31" s="100">
        <v>144349</v>
      </c>
      <c r="F31" s="102">
        <v>157</v>
      </c>
      <c r="G31" s="102">
        <v>71</v>
      </c>
    </row>
    <row r="32" spans="1:7" ht="16.5" x14ac:dyDescent="0.3">
      <c r="A32" s="97" t="s">
        <v>91</v>
      </c>
      <c r="B32" s="98" t="s">
        <v>105</v>
      </c>
      <c r="C32" s="98" t="s">
        <v>119</v>
      </c>
      <c r="D32" s="100">
        <v>32</v>
      </c>
      <c r="E32" s="100">
        <v>144410</v>
      </c>
      <c r="F32" s="102">
        <v>21</v>
      </c>
      <c r="G32" s="102">
        <v>3</v>
      </c>
    </row>
    <row r="33" spans="1:7" ht="16.5" x14ac:dyDescent="0.3">
      <c r="A33" s="97" t="s">
        <v>91</v>
      </c>
      <c r="B33" s="98" t="s">
        <v>105</v>
      </c>
      <c r="C33" s="98" t="s">
        <v>120</v>
      </c>
      <c r="D33" s="100">
        <v>32</v>
      </c>
      <c r="E33" s="100">
        <v>144508</v>
      </c>
      <c r="F33" s="102">
        <v>18</v>
      </c>
      <c r="G33" s="102">
        <v>5</v>
      </c>
    </row>
    <row r="34" spans="1:7" ht="16.5" x14ac:dyDescent="0.3">
      <c r="A34" s="97" t="s">
        <v>91</v>
      </c>
      <c r="B34" s="98" t="s">
        <v>105</v>
      </c>
      <c r="C34" s="98" t="s">
        <v>121</v>
      </c>
      <c r="D34" s="100">
        <v>32</v>
      </c>
      <c r="E34" s="100">
        <v>144535</v>
      </c>
      <c r="F34" s="102">
        <v>33</v>
      </c>
      <c r="G34" s="102">
        <v>20</v>
      </c>
    </row>
    <row r="35" spans="1:7" ht="16.5" x14ac:dyDescent="0.3">
      <c r="A35" s="97" t="s">
        <v>91</v>
      </c>
      <c r="B35" s="98" t="s">
        <v>105</v>
      </c>
      <c r="C35" s="98" t="s">
        <v>122</v>
      </c>
      <c r="D35" s="100">
        <v>32</v>
      </c>
      <c r="E35" s="100">
        <v>144456</v>
      </c>
      <c r="F35" s="102">
        <v>85</v>
      </c>
      <c r="G35" s="102">
        <v>35</v>
      </c>
    </row>
    <row r="36" spans="1:7" ht="16.5" x14ac:dyDescent="0.3">
      <c r="A36" s="97" t="s">
        <v>91</v>
      </c>
      <c r="B36" s="98" t="s">
        <v>105</v>
      </c>
      <c r="C36" s="98" t="s">
        <v>123</v>
      </c>
      <c r="D36" s="100">
        <v>32</v>
      </c>
      <c r="E36" s="100">
        <v>143487</v>
      </c>
      <c r="F36" s="102">
        <v>32</v>
      </c>
      <c r="G36" s="102">
        <v>17</v>
      </c>
    </row>
    <row r="37" spans="1:7" ht="16.5" x14ac:dyDescent="0.3">
      <c r="A37" s="97" t="s">
        <v>91</v>
      </c>
      <c r="B37" s="98" t="s">
        <v>105</v>
      </c>
      <c r="C37" s="98" t="s">
        <v>124</v>
      </c>
      <c r="D37" s="100">
        <v>32</v>
      </c>
      <c r="E37" s="100">
        <v>144553</v>
      </c>
      <c r="F37" s="102">
        <v>40</v>
      </c>
      <c r="G37" s="102">
        <v>25</v>
      </c>
    </row>
    <row r="38" spans="1:7" ht="16.5" x14ac:dyDescent="0.3">
      <c r="A38" s="97" t="s">
        <v>91</v>
      </c>
      <c r="B38" s="98" t="s">
        <v>105</v>
      </c>
      <c r="C38" s="98" t="s">
        <v>125</v>
      </c>
      <c r="D38" s="100">
        <v>32</v>
      </c>
      <c r="E38" s="100">
        <v>144599</v>
      </c>
      <c r="F38" s="102">
        <v>22</v>
      </c>
      <c r="G38" s="102">
        <v>11</v>
      </c>
    </row>
    <row r="39" spans="1:7" ht="16.5" x14ac:dyDescent="0.3">
      <c r="A39" s="97" t="s">
        <v>91</v>
      </c>
      <c r="B39" s="98" t="s">
        <v>105</v>
      </c>
      <c r="C39" s="98" t="s">
        <v>126</v>
      </c>
      <c r="D39" s="100">
        <v>32</v>
      </c>
      <c r="E39" s="100">
        <v>144615</v>
      </c>
      <c r="F39" s="102">
        <v>239</v>
      </c>
      <c r="G39" s="102">
        <v>77</v>
      </c>
    </row>
    <row r="40" spans="1:7" ht="16.5" x14ac:dyDescent="0.3">
      <c r="A40" s="97" t="s">
        <v>91</v>
      </c>
      <c r="B40" s="98" t="s">
        <v>105</v>
      </c>
      <c r="C40" s="98" t="s">
        <v>127</v>
      </c>
      <c r="D40" s="100">
        <v>32</v>
      </c>
      <c r="E40" s="100">
        <v>144651</v>
      </c>
      <c r="F40" s="102">
        <v>79</v>
      </c>
      <c r="G40" s="102">
        <v>36</v>
      </c>
    </row>
    <row r="41" spans="1:7" ht="16.5" x14ac:dyDescent="0.3">
      <c r="A41" s="97" t="s">
        <v>91</v>
      </c>
      <c r="B41" s="98" t="s">
        <v>105</v>
      </c>
      <c r="C41" s="98" t="s">
        <v>128</v>
      </c>
      <c r="D41" s="100">
        <v>32</v>
      </c>
      <c r="E41" s="100">
        <v>144713</v>
      </c>
      <c r="F41" s="102">
        <v>191</v>
      </c>
      <c r="G41" s="102">
        <v>94</v>
      </c>
    </row>
    <row r="42" spans="1:7" ht="16.5" x14ac:dyDescent="0.3">
      <c r="A42" s="97" t="s">
        <v>91</v>
      </c>
      <c r="B42" s="98" t="s">
        <v>105</v>
      </c>
      <c r="C42" s="98" t="s">
        <v>129</v>
      </c>
      <c r="D42" s="100">
        <v>32</v>
      </c>
      <c r="E42" s="100">
        <v>144731</v>
      </c>
      <c r="F42" s="102">
        <v>284</v>
      </c>
      <c r="G42" s="102">
        <v>111</v>
      </c>
    </row>
    <row r="43" spans="1:7" ht="16.5" x14ac:dyDescent="0.3">
      <c r="A43" s="97" t="s">
        <v>91</v>
      </c>
      <c r="B43" s="98" t="s">
        <v>105</v>
      </c>
      <c r="C43" s="98" t="s">
        <v>130</v>
      </c>
      <c r="D43" s="100">
        <v>32</v>
      </c>
      <c r="E43" s="100">
        <v>144795</v>
      </c>
      <c r="F43" s="102">
        <v>14</v>
      </c>
      <c r="G43" s="102">
        <v>6</v>
      </c>
    </row>
    <row r="44" spans="1:7" ht="16.5" x14ac:dyDescent="0.3">
      <c r="A44" s="97" t="s">
        <v>91</v>
      </c>
      <c r="B44" s="98" t="s">
        <v>105</v>
      </c>
      <c r="C44" s="98" t="s">
        <v>131</v>
      </c>
      <c r="D44" s="100">
        <v>32</v>
      </c>
      <c r="E44" s="100">
        <v>144866</v>
      </c>
      <c r="F44" s="102">
        <v>14</v>
      </c>
      <c r="G44" s="102">
        <v>6</v>
      </c>
    </row>
    <row r="45" spans="1:7" ht="16.5" x14ac:dyDescent="0.3">
      <c r="A45" s="97" t="s">
        <v>91</v>
      </c>
      <c r="B45" s="98" t="s">
        <v>105</v>
      </c>
      <c r="C45" s="98" t="s">
        <v>132</v>
      </c>
      <c r="D45" s="100">
        <v>32</v>
      </c>
      <c r="E45" s="100">
        <v>144893</v>
      </c>
      <c r="F45" s="102">
        <v>14</v>
      </c>
      <c r="G45" s="102">
        <v>8</v>
      </c>
    </row>
    <row r="46" spans="1:7" ht="16.5" x14ac:dyDescent="0.3">
      <c r="A46" s="97" t="s">
        <v>91</v>
      </c>
      <c r="B46" s="98" t="s">
        <v>105</v>
      </c>
      <c r="C46" s="98" t="s">
        <v>133</v>
      </c>
      <c r="D46" s="100">
        <v>32</v>
      </c>
      <c r="E46" s="100">
        <v>144964</v>
      </c>
      <c r="F46" s="102">
        <v>85</v>
      </c>
      <c r="G46" s="102">
        <v>30</v>
      </c>
    </row>
    <row r="47" spans="1:7" ht="16.5" x14ac:dyDescent="0.3">
      <c r="A47" s="97" t="s">
        <v>91</v>
      </c>
      <c r="B47" s="98" t="s">
        <v>105</v>
      </c>
      <c r="C47" s="98" t="s">
        <v>134</v>
      </c>
      <c r="D47" s="100">
        <v>32</v>
      </c>
      <c r="E47" s="100">
        <v>144991</v>
      </c>
      <c r="F47" s="102">
        <v>26</v>
      </c>
      <c r="G47" s="102">
        <v>11</v>
      </c>
    </row>
    <row r="48" spans="1:7" ht="16.5" x14ac:dyDescent="0.3">
      <c r="A48" s="97" t="s">
        <v>91</v>
      </c>
      <c r="B48" s="98" t="s">
        <v>105</v>
      </c>
      <c r="C48" s="98" t="s">
        <v>135</v>
      </c>
      <c r="D48" s="100">
        <v>32</v>
      </c>
      <c r="E48" s="100">
        <v>145042</v>
      </c>
      <c r="F48" s="102">
        <v>54</v>
      </c>
      <c r="G48" s="102">
        <v>20</v>
      </c>
    </row>
    <row r="49" spans="1:7" ht="16.5" x14ac:dyDescent="0.3">
      <c r="A49" s="97" t="s">
        <v>91</v>
      </c>
      <c r="B49" s="98" t="s">
        <v>105</v>
      </c>
      <c r="C49" s="98" t="s">
        <v>136</v>
      </c>
      <c r="D49" s="100">
        <v>32</v>
      </c>
      <c r="E49" s="100">
        <v>145104</v>
      </c>
      <c r="F49" s="102">
        <v>109</v>
      </c>
      <c r="G49" s="102">
        <v>57</v>
      </c>
    </row>
    <row r="50" spans="1:7" ht="16.5" x14ac:dyDescent="0.3">
      <c r="A50" s="97" t="s">
        <v>91</v>
      </c>
      <c r="B50" s="98" t="s">
        <v>105</v>
      </c>
      <c r="C50" s="98" t="s">
        <v>137</v>
      </c>
      <c r="D50" s="100">
        <v>32</v>
      </c>
      <c r="E50" s="100">
        <v>145140</v>
      </c>
      <c r="F50" s="102">
        <v>111</v>
      </c>
      <c r="G50" s="102">
        <v>50</v>
      </c>
    </row>
    <row r="51" spans="1:7" ht="16.5" x14ac:dyDescent="0.3">
      <c r="A51" s="97" t="s">
        <v>91</v>
      </c>
      <c r="B51" s="98" t="s">
        <v>105</v>
      </c>
      <c r="C51" s="98" t="s">
        <v>138</v>
      </c>
      <c r="D51" s="100">
        <v>32</v>
      </c>
      <c r="E51" s="100">
        <v>145202</v>
      </c>
      <c r="F51" s="102">
        <v>18</v>
      </c>
      <c r="G51" s="102">
        <v>8</v>
      </c>
    </row>
    <row r="52" spans="1:7" ht="16.5" x14ac:dyDescent="0.3">
      <c r="A52" s="97" t="s">
        <v>91</v>
      </c>
      <c r="B52" s="98" t="s">
        <v>105</v>
      </c>
      <c r="C52" s="98" t="s">
        <v>139</v>
      </c>
      <c r="D52" s="100">
        <v>32</v>
      </c>
      <c r="E52" s="100">
        <v>145220</v>
      </c>
      <c r="F52" s="102">
        <v>15</v>
      </c>
      <c r="G52" s="102">
        <v>7</v>
      </c>
    </row>
    <row r="53" spans="1:7" ht="16.5" x14ac:dyDescent="0.3">
      <c r="A53" s="97" t="s">
        <v>91</v>
      </c>
      <c r="B53" s="98" t="s">
        <v>105</v>
      </c>
      <c r="C53" s="98" t="s">
        <v>140</v>
      </c>
      <c r="D53" s="100">
        <v>32</v>
      </c>
      <c r="E53" s="100">
        <v>145275</v>
      </c>
      <c r="F53" s="102">
        <v>87</v>
      </c>
      <c r="G53" s="102">
        <v>37</v>
      </c>
    </row>
    <row r="54" spans="1:7" ht="16.5" x14ac:dyDescent="0.3">
      <c r="A54" s="97" t="s">
        <v>91</v>
      </c>
      <c r="B54" s="98" t="s">
        <v>105</v>
      </c>
      <c r="C54" s="98" t="s">
        <v>141</v>
      </c>
      <c r="D54" s="100">
        <v>32</v>
      </c>
      <c r="E54" s="100">
        <v>143502</v>
      </c>
      <c r="F54" s="102">
        <v>5</v>
      </c>
      <c r="G54" s="102">
        <v>3</v>
      </c>
    </row>
    <row r="55" spans="1:7" ht="16.5" x14ac:dyDescent="0.3">
      <c r="A55" s="97" t="s">
        <v>91</v>
      </c>
      <c r="B55" s="98" t="s">
        <v>105</v>
      </c>
      <c r="C55" s="98" t="s">
        <v>142</v>
      </c>
      <c r="D55" s="100">
        <v>32</v>
      </c>
      <c r="E55" s="100">
        <v>145293</v>
      </c>
      <c r="F55" s="102">
        <v>24</v>
      </c>
      <c r="G55" s="102">
        <v>7</v>
      </c>
    </row>
    <row r="56" spans="1:7" ht="16.5" x14ac:dyDescent="0.3">
      <c r="A56" s="97" t="s">
        <v>91</v>
      </c>
      <c r="B56" s="98" t="s">
        <v>105</v>
      </c>
      <c r="C56" s="98" t="s">
        <v>143</v>
      </c>
      <c r="D56" s="100">
        <v>32</v>
      </c>
      <c r="E56" s="100">
        <v>145355</v>
      </c>
      <c r="F56" s="102">
        <v>18</v>
      </c>
      <c r="G56" s="102">
        <v>6</v>
      </c>
    </row>
    <row r="57" spans="1:7" ht="16.5" x14ac:dyDescent="0.3">
      <c r="A57" s="97" t="s">
        <v>91</v>
      </c>
      <c r="B57" s="98" t="s">
        <v>105</v>
      </c>
      <c r="C57" s="98" t="s">
        <v>144</v>
      </c>
      <c r="D57" s="100">
        <v>32</v>
      </c>
      <c r="E57" s="100">
        <v>143520</v>
      </c>
      <c r="F57" s="102">
        <v>52</v>
      </c>
      <c r="G57" s="102">
        <v>27</v>
      </c>
    </row>
    <row r="58" spans="1:7" ht="16.5" x14ac:dyDescent="0.3">
      <c r="A58" s="97" t="s">
        <v>91</v>
      </c>
      <c r="B58" s="98" t="s">
        <v>105</v>
      </c>
      <c r="C58" s="98" t="s">
        <v>145</v>
      </c>
      <c r="D58" s="100">
        <v>32</v>
      </c>
      <c r="E58" s="100">
        <v>145382</v>
      </c>
      <c r="F58" s="102">
        <v>2</v>
      </c>
      <c r="G58" s="102">
        <v>2</v>
      </c>
    </row>
    <row r="59" spans="1:7" ht="16.5" x14ac:dyDescent="0.3">
      <c r="A59" s="97" t="s">
        <v>91</v>
      </c>
      <c r="B59" s="98" t="s">
        <v>105</v>
      </c>
      <c r="C59" s="98" t="s">
        <v>146</v>
      </c>
      <c r="D59" s="100">
        <v>32</v>
      </c>
      <c r="E59" s="100">
        <v>145408</v>
      </c>
      <c r="F59" s="102">
        <v>99</v>
      </c>
      <c r="G59" s="102">
        <v>63</v>
      </c>
    </row>
    <row r="60" spans="1:7" ht="16.5" x14ac:dyDescent="0.3">
      <c r="A60" s="97" t="s">
        <v>91</v>
      </c>
      <c r="B60" s="98" t="s">
        <v>105</v>
      </c>
      <c r="C60" s="98" t="s">
        <v>147</v>
      </c>
      <c r="D60" s="100">
        <v>32</v>
      </c>
      <c r="E60" s="100">
        <v>145471</v>
      </c>
      <c r="F60" s="102">
        <v>19</v>
      </c>
      <c r="G60" s="102">
        <v>15</v>
      </c>
    </row>
    <row r="61" spans="1:7" ht="16.5" x14ac:dyDescent="0.3">
      <c r="A61" s="97" t="s">
        <v>91</v>
      </c>
      <c r="B61" s="98" t="s">
        <v>105</v>
      </c>
      <c r="C61" s="98" t="s">
        <v>148</v>
      </c>
      <c r="D61" s="100">
        <v>32</v>
      </c>
      <c r="E61" s="100">
        <v>145667</v>
      </c>
      <c r="F61" s="102">
        <v>37</v>
      </c>
      <c r="G61" s="102">
        <v>17</v>
      </c>
    </row>
    <row r="62" spans="1:7" ht="16.5" x14ac:dyDescent="0.3">
      <c r="A62" s="97" t="s">
        <v>91</v>
      </c>
      <c r="B62" s="98" t="s">
        <v>105</v>
      </c>
      <c r="C62" s="98" t="s">
        <v>149</v>
      </c>
      <c r="D62" s="100">
        <v>32</v>
      </c>
      <c r="E62" s="100">
        <v>145738</v>
      </c>
      <c r="F62" s="102">
        <v>59</v>
      </c>
      <c r="G62" s="102">
        <v>26</v>
      </c>
    </row>
    <row r="63" spans="1:7" ht="16.5" x14ac:dyDescent="0.3">
      <c r="A63" s="97" t="s">
        <v>91</v>
      </c>
      <c r="B63" s="98" t="s">
        <v>105</v>
      </c>
      <c r="C63" s="98" t="s">
        <v>150</v>
      </c>
      <c r="D63" s="100">
        <v>32</v>
      </c>
      <c r="E63" s="100">
        <v>143557</v>
      </c>
      <c r="F63" s="102">
        <v>46</v>
      </c>
      <c r="G63" s="102">
        <v>21</v>
      </c>
    </row>
    <row r="64" spans="1:7" ht="16.5" x14ac:dyDescent="0.3">
      <c r="A64" s="97" t="s">
        <v>91</v>
      </c>
      <c r="B64" s="98" t="s">
        <v>105</v>
      </c>
      <c r="C64" s="98" t="s">
        <v>151</v>
      </c>
      <c r="D64" s="100">
        <v>32</v>
      </c>
      <c r="E64" s="100">
        <v>145603</v>
      </c>
      <c r="F64" s="102">
        <v>15</v>
      </c>
      <c r="G64" s="102">
        <v>7</v>
      </c>
    </row>
    <row r="65" spans="1:7" ht="16.5" x14ac:dyDescent="0.3">
      <c r="A65" s="97" t="s">
        <v>91</v>
      </c>
      <c r="B65" s="98" t="s">
        <v>105</v>
      </c>
      <c r="C65" s="98" t="s">
        <v>152</v>
      </c>
      <c r="D65" s="100">
        <v>32</v>
      </c>
      <c r="E65" s="100">
        <v>145765</v>
      </c>
      <c r="F65" s="102">
        <v>44</v>
      </c>
      <c r="G65" s="102">
        <v>21</v>
      </c>
    </row>
    <row r="66" spans="1:7" ht="16.5" x14ac:dyDescent="0.3">
      <c r="A66" s="97" t="s">
        <v>91</v>
      </c>
      <c r="B66" s="98" t="s">
        <v>105</v>
      </c>
      <c r="C66" s="98" t="s">
        <v>153</v>
      </c>
      <c r="D66" s="100">
        <v>32</v>
      </c>
      <c r="E66" s="100">
        <v>145792</v>
      </c>
      <c r="F66" s="102">
        <v>45</v>
      </c>
      <c r="G66" s="102">
        <v>23</v>
      </c>
    </row>
    <row r="67" spans="1:7" ht="16.5" x14ac:dyDescent="0.3">
      <c r="A67" s="97" t="s">
        <v>91</v>
      </c>
      <c r="B67" s="98" t="s">
        <v>105</v>
      </c>
      <c r="C67" s="98" t="s">
        <v>154</v>
      </c>
      <c r="D67" s="100">
        <v>32</v>
      </c>
      <c r="E67" s="100">
        <v>143646</v>
      </c>
      <c r="F67" s="102">
        <v>88</v>
      </c>
      <c r="G67" s="102">
        <v>36</v>
      </c>
    </row>
    <row r="68" spans="1:7" ht="16.5" x14ac:dyDescent="0.3">
      <c r="A68" s="97" t="s">
        <v>91</v>
      </c>
      <c r="B68" s="98" t="s">
        <v>105</v>
      </c>
      <c r="C68" s="98" t="s">
        <v>155</v>
      </c>
      <c r="D68" s="100">
        <v>32</v>
      </c>
      <c r="E68" s="100">
        <v>145907</v>
      </c>
      <c r="F68" s="102">
        <v>17</v>
      </c>
      <c r="G68" s="102">
        <v>7</v>
      </c>
    </row>
    <row r="69" spans="1:7" ht="16.5" x14ac:dyDescent="0.3">
      <c r="A69" s="97" t="s">
        <v>91</v>
      </c>
      <c r="B69" s="98" t="s">
        <v>105</v>
      </c>
      <c r="C69" s="98" t="s">
        <v>156</v>
      </c>
      <c r="D69" s="100">
        <v>32</v>
      </c>
      <c r="E69" s="100">
        <v>145934</v>
      </c>
      <c r="F69" s="102">
        <v>24</v>
      </c>
      <c r="G69" s="102">
        <v>11</v>
      </c>
    </row>
    <row r="70" spans="1:7" ht="16.5" x14ac:dyDescent="0.3">
      <c r="A70" s="97" t="s">
        <v>91</v>
      </c>
      <c r="B70" s="98" t="s">
        <v>105</v>
      </c>
      <c r="C70" s="98" t="s">
        <v>157</v>
      </c>
      <c r="D70" s="100">
        <v>32</v>
      </c>
      <c r="E70" s="100">
        <v>145961</v>
      </c>
      <c r="F70" s="102">
        <v>51</v>
      </c>
      <c r="G70" s="102">
        <v>21</v>
      </c>
    </row>
    <row r="71" spans="1:7" ht="16.5" x14ac:dyDescent="0.3">
      <c r="A71" s="97" t="s">
        <v>91</v>
      </c>
      <c r="B71" s="98" t="s">
        <v>105</v>
      </c>
      <c r="C71" s="98" t="s">
        <v>158</v>
      </c>
      <c r="D71" s="100">
        <v>32</v>
      </c>
      <c r="E71" s="100">
        <v>145998</v>
      </c>
      <c r="F71" s="102">
        <v>109</v>
      </c>
      <c r="G71" s="102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RATA</vt:lpstr>
      <vt:lpstr>F07-SITSOM</vt:lpstr>
      <vt:lpstr>f17 GRUPE VARSTA</vt:lpstr>
      <vt:lpstr>profilare varste </vt:lpstr>
      <vt:lpstr>someri ianuarie noiembrie</vt:lpstr>
      <vt:lpstr>localitati</vt:lpstr>
      <vt:lpstr>'F07-SITSOM'!Print_Area</vt:lpstr>
      <vt:lpstr>'f17 GRUPE VARSTA'!Print_Area</vt:lpstr>
      <vt:lpstr>'profilare varste 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Andreia Ifrim</dc:creator>
  <cp:lastModifiedBy>Andreia Ifrim</cp:lastModifiedBy>
  <dcterms:created xsi:type="dcterms:W3CDTF">2022-03-29T08:02:23Z</dcterms:created>
  <dcterms:modified xsi:type="dcterms:W3CDTF">2023-01-17T12:33:18Z</dcterms:modified>
</cp:coreProperties>
</file>