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-2024\2024\18.SITE_2024 _anofm.ro\Statistici lunare, trim, sem-2024\Statistici lunare_gtz\"/>
    </mc:Choice>
  </mc:AlternateContent>
  <xr:revisionPtr revIDLastSave="0" documentId="13_ncr:1_{4447F734-554C-43C5-8970-E8157ACE0EBE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R7" i="2" l="1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<sst xmlns="http://schemas.openxmlformats.org/spreadsheetml/2006/main" count="359" uniqueCount="155">
  <si>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</si>
  <si>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</si>
  <si>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</si>
  <si>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</si>
  <si>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</si>
  <si>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</si>
  <si>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</si>
  <si>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</si>
  <si>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</si>
  <si>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</si>
  <si>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</si>
  <si>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</si>
  <si>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</si>
  <si>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</si>
  <si>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</si>
  <si>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</si>
  <si>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</si>
  <si>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</si>
  <si>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</si>
  <si>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</si>
  <si>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</si>
  <si>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</si>
  <si>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</si>
  <si>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</si>
  <si>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</si>
  <si>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</si>
  <si>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</si>
  <si>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</si>
  <si>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</si>
  <si>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</si>
  <si>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</si>
  <si>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</si>
  <si>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</si>
  <si>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</si>
  <si>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</si>
  <si>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</si>
  <si>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</si>
  <si>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</si>
  <si>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</si>
  <si>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</si>
  <si>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</si>
  <si>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</si>
  <si>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</si>
  <si>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</si>
  <si>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</si>
  <si>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</si>
  <si>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</si>
  <si>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</si>
  <si>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</si>
  <si>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</si>
  <si>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</si>
  <si>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</si>
  <si>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</si>
  <si>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</si>
  <si>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</si>
  <si>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</si>
  <si>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</si>
  <si>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</si>
  <si>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</si>
  <si>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</si>
  <si>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</si>
  <si>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</si>
  <si>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</si>
  <si>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</si>
  <si>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</si>
  <si>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</si>
  <si>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</si>
  <si>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</si>
  <si>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</si>
  <si>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</si>
  <si>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</si>
  <si>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</si>
  <si>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</si>
  <si>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</si>
  <si>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</si>
  <si>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</si>
  <si>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</si>
  <si>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</si>
  <si>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</si>
  <si>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</si>
  <si>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</si>
  <si>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</si>
  <si>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</si>
  <si>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</si>
  <si>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</si>
  <si>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</si>
  <si>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</si>
  <si>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</si>
  <si>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</si>
  <si>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</si>
  <si>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</si>
  <si>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</si>
  <si>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</si>
  <si>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</si>
  <si>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</si>
  <si>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</si>
  <si>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</si>
  <si>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</si>
  <si>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</si>
  <si>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</si>
  <si>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</si>
  <si>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</si>
  <si>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</si>
  <si>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</si>
  <si>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</si>
  <si>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</si>
  <si>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</si>
  <si>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</si>
  <si>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</si>
  <si>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</si>
  <si>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</si>
  <si>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</si>
  <si>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</si>
  <si>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</si>
  <si>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</si>
  <si>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</si>
  <si>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</si>
  <si>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</si>
  <si>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</si>
  <si>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</si>
  <si>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</si>
  <si>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</si>
  <si>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</si>
  <si>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</si>
  <si>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</si>
  <si>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</si>
  <si>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</si>
  <si>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</si>
  <si>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</si>
  <si>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</si>
  <si>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</si>
  <si>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</si>
  <si>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</si>
  <si>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</si>
  <si>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</si>
  <si>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</si>
  <si>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</si>
  <si>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</si>
  <si>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</si>
  <si>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</si>
  <si>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</si>
  <si>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</si>
  <si>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</si>
  <si>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</si>
  <si>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</si>
  <si>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</si>
  <si>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</si>
  <si>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</si>
  <si>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</si>
  <si>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</si>
  <si>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FEB 2024</t>
  </si>
  <si>
    <t>2,46</t>
  </si>
  <si>
    <t>2,79</t>
  </si>
  <si>
    <t>2,19</t>
  </si>
  <si>
    <t>Rata şomajului Masculin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</si>
</sst>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2"/>
      <color indexed="5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0">
    <xf numFmtId="0" fontId="0" fillId="0" borderId="0" xfId="0"/>
    <xf numFmtId="0" fontId="3" fillId="0" borderId="0" xfId="1" applyFont="1"/>
    <xf numFmtId="0" fontId="4" fillId="0" borderId="0" xfId="2" applyFont="1"/>
    <xf numFmtId="0" fontId="5" fillId="0" borderId="0" xfId="2" applyFont="1" applyAlignment="1">
      <alignment horizontal="center"/>
    </xf>
    <xf numFmtId="0" fontId="0" fillId="3" borderId="0" xfId="0" applyFill="1"/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6" fillId="0" borderId="12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/>
    <xf numFmtId="0" fontId="20" fillId="7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8" xfId="0" applyFont="1" applyBorder="1" applyAlignment="1">
      <alignment horizontal="center"/>
    </xf>
    <xf numFmtId="0" fontId="23" fillId="0" borderId="18" xfId="0" applyFont="1" applyBorder="1"/>
    <xf numFmtId="0" fontId="20" fillId="8" borderId="1" xfId="0" applyFont="1" applyFill="1" applyBorder="1" applyAlignment="1">
      <alignment horizontal="center"/>
    </xf>
    <xf numFmtId="0" fontId="20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20" fillId="0" borderId="0" xfId="0" applyFont="1"/>
    <xf numFmtId="0" fontId="20" fillId="10" borderId="1" xfId="0" applyFont="1" applyFill="1" applyBorder="1" applyAlignment="1">
      <alignment wrapText="1"/>
    </xf>
    <xf numFmtId="0" fontId="24" fillId="9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20" fillId="11" borderId="1" xfId="0" applyFont="1" applyFill="1" applyBorder="1"/>
    <xf numFmtId="0" fontId="0" fillId="9" borderId="1" xfId="0" applyFill="1" applyBorder="1"/>
    <xf numFmtId="165" fontId="20" fillId="0" borderId="22" xfId="0" applyNumberFormat="1" applyFont="1" applyBorder="1" applyAlignment="1"/>
    <xf numFmtId="0" fontId="20" fillId="9" borderId="1" xfId="0" applyFont="1" applyFill="1" applyBorder="1"/>
    <xf numFmtId="1" fontId="0" fillId="0" borderId="0" xfId="0" applyNumberFormat="1"/>
    <xf numFmtId="2" fontId="6" fillId="5" borderId="1" xfId="0" applyNumberFormat="1" applyFont="1" applyFill="1" applyBorder="1" applyAlignment="1">
      <alignment horizontal="center" wrapText="1"/>
    </xf>
    <xf numFmtId="0" fontId="25" fillId="0" borderId="0" xfId="0" applyFont="1"/>
    <xf numFmtId="0" fontId="26" fillId="0" borderId="0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/>
    </xf>
    <xf numFmtId="49" fontId="26" fillId="2" borderId="3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4" borderId="4" xfId="0" applyFont="1" applyFill="1" applyBorder="1" applyAlignment="1">
      <alignment horizontal="center" wrapText="1"/>
    </xf>
    <xf numFmtId="1" fontId="26" fillId="7" borderId="4" xfId="0" applyNumberFormat="1" applyFont="1" applyFill="1" applyBorder="1" applyAlignment="1">
      <alignment horizontal="center" wrapText="1"/>
    </xf>
    <xf numFmtId="0" fontId="16" fillId="0" borderId="14" xfId="5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49" fontId="6" fillId="4" borderId="0" xfId="1" applyNumberFormat="1" applyFont="1" applyFill="1" applyBorder="1" applyAlignment="1">
      <alignment horizontal="center" wrapText="1"/>
    </xf>
    <xf numFmtId="49" fontId="6" fillId="4" borderId="24" xfId="1" applyNumberFormat="1" applyFont="1" applyFill="1" applyBorder="1" applyAlignment="1">
      <alignment horizontal="center" wrapText="1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 wrapText="1"/>
    </xf>
    <xf numFmtId="49" fontId="6" fillId="4" borderId="6" xfId="1" applyNumberFormat="1" applyFont="1" applyFill="1" applyBorder="1" applyAlignment="1">
      <alignment horizontal="center" wrapText="1"/>
    </xf>
    <xf numFmtId="49" fontId="6" fillId="4" borderId="7" xfId="1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26" fillId="7" borderId="5" xfId="1" applyFont="1" applyFill="1" applyBorder="1" applyAlignment="1">
      <alignment horizontal="center" vertical="center" wrapText="1"/>
    </xf>
    <xf numFmtId="0" fontId="26" fillId="7" borderId="6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49" fontId="26" fillId="4" borderId="5" xfId="1" applyNumberFormat="1" applyFont="1" applyFill="1" applyBorder="1" applyAlignment="1">
      <alignment horizontal="center"/>
    </xf>
    <xf numFmtId="49" fontId="26" fillId="4" borderId="6" xfId="1" applyNumberFormat="1" applyFont="1" applyFill="1" applyBorder="1" applyAlignment="1">
      <alignment horizontal="center"/>
    </xf>
    <xf numFmtId="49" fontId="26" fillId="4" borderId="7" xfId="1" applyNumberFormat="1" applyFont="1" applyFill="1" applyBorder="1" applyAlignment="1">
      <alignment horizontal="center"/>
    </xf>
    <xf numFmtId="49" fontId="6" fillId="4" borderId="5" xfId="2" applyNumberFormat="1" applyFont="1" applyFill="1" applyBorder="1" applyAlignment="1">
      <alignment horizontal="center"/>
    </xf>
    <xf numFmtId="49" fontId="6" fillId="4" borderId="6" xfId="2" applyNumberFormat="1" applyFont="1" applyFill="1" applyBorder="1" applyAlignment="1">
      <alignment horizontal="center"/>
    </xf>
    <xf numFmtId="49" fontId="6" fillId="4" borderId="7" xfId="2" applyNumberFormat="1" applyFont="1" applyFill="1" applyBorder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6" fillId="7" borderId="6" xfId="2" applyFont="1" applyFill="1" applyBorder="1" applyAlignment="1">
      <alignment horizontal="center"/>
    </xf>
    <xf numFmtId="0" fontId="6" fillId="7" borderId="7" xfId="2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49" fontId="18" fillId="6" borderId="9" xfId="1" applyNumberFormat="1" applyFont="1" applyFill="1" applyBorder="1" applyAlignment="1">
      <alignment horizontal="center" wrapText="1"/>
    </xf>
    <xf numFmtId="49" fontId="18" fillId="6" borderId="10" xfId="1" applyNumberFormat="1" applyFont="1" applyFill="1" applyBorder="1" applyAlignment="1">
      <alignment horizontal="center" wrapText="1"/>
    </xf>
    <xf numFmtId="49" fontId="18" fillId="6" borderId="11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0" fillId="0" borderId="22" xfId="0" applyNumberFormat="1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4" fillId="9" borderId="0" xfId="0" applyFont="1" applyFill="1" applyAlignment="1">
      <alignment horizontal="center" wrapText="1"/>
    </xf>
    <xf numFmtId="49" fontId="24" fillId="9" borderId="0" xfId="0" applyNumberFormat="1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workbookViewId="0">
      <selection activeCell="L18" sqref="L18"/>
    </sheetView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73" t="s">
        <v>47</v>
      </c>
      <c r="E2" s="74"/>
      <c r="F2" s="74"/>
      <c r="G2" s="75"/>
    </row>
    <row r="4" spans="1:8" ht="16.5" customHeight="1" x14ac:dyDescent="0.25">
      <c r="D4" s="76" t="s">
        <v>150</v>
      </c>
      <c r="E4" s="76"/>
      <c r="F4" s="77"/>
      <c r="G4" s="7"/>
      <c r="H4" s="7"/>
    </row>
    <row r="5" spans="1:8" ht="78.75" x14ac:dyDescent="0.25">
      <c r="A5" s="70" t="s">
        <v>0</v>
      </c>
      <c r="B5" s="71" t="s">
        <v>1</v>
      </c>
      <c r="C5" s="71" t="s">
        <v>2</v>
      </c>
      <c r="D5" s="71" t="s">
        <v>3</v>
      </c>
      <c r="E5" s="71" t="s">
        <v>4</v>
      </c>
      <c r="F5" s="71" t="s">
        <v>5</v>
      </c>
      <c r="G5" s="71" t="s">
        <v>6</v>
      </c>
      <c r="H5" s="71" t="s">
        <v>154</v>
      </c>
    </row>
    <row r="6" spans="1:8" ht="15.75" x14ac:dyDescent="0.25">
      <c r="A6" s="13" t="s">
        <v>48</v>
      </c>
      <c r="B6" s="64">
        <v>4395</v>
      </c>
      <c r="C6" s="64">
        <v>2210</v>
      </c>
      <c r="D6" s="64">
        <v>1438</v>
      </c>
      <c r="E6" s="64">
        <v>2957</v>
      </c>
      <c r="F6" s="42" t="s">
        <v>151</v>
      </c>
      <c r="G6" s="42" t="s">
        <v>152</v>
      </c>
      <c r="H6" s="42" t="s">
        <v>153</v>
      </c>
    </row>
  </sheetData>
  <mergeCells count="2">
    <mergeCell ref="D2:G2"/>
    <mergeCell ref="D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C4" sqref="C4:I4"/>
    </sheetView>
  </sheetViews>
  <sheetFormatPr defaultRowHeight="15" x14ac:dyDescent="0.25"/>
  <cols>
    <col min="1" max="1" width="13.5703125" customWidth="1"/>
    <col min="2" max="2" width="10.7109375" customWidth="1"/>
    <col min="3" max="3" width="12" customWidth="1"/>
    <col min="4" max="4" width="11.85546875" customWidth="1"/>
    <col min="5" max="5" width="10.85546875" customWidth="1"/>
    <col min="6" max="6" width="10.5703125" customWidth="1"/>
    <col min="7" max="7" width="11.140625" customWidth="1"/>
  </cols>
  <sheetData>
    <row r="1" spans="1:18" ht="15.75" thickBot="1" x14ac:dyDescent="0.3"/>
    <row r="2" spans="1:18" ht="18.75" customHeight="1" thickBot="1" x14ac:dyDescent="0.3">
      <c r="B2" s="78" t="s">
        <v>34</v>
      </c>
      <c r="C2" s="79"/>
      <c r="D2" s="79"/>
      <c r="E2" s="79"/>
      <c r="F2" s="79"/>
      <c r="G2" s="79"/>
      <c r="H2" s="79"/>
      <c r="I2" s="79"/>
      <c r="J2" s="80"/>
    </row>
    <row r="3" spans="1:18" s="4" customFormat="1" ht="18.75" customHeight="1" thickBot="1" x14ac:dyDescent="0.3">
      <c r="B3" s="5"/>
      <c r="C3" s="6"/>
      <c r="D3" s="6"/>
      <c r="E3" s="6"/>
      <c r="F3" s="6"/>
      <c r="G3" s="6"/>
      <c r="H3" s="6"/>
      <c r="I3" s="6"/>
      <c r="J3" s="5"/>
    </row>
    <row r="4" spans="1:18" ht="18" customHeight="1" thickBot="1" x14ac:dyDescent="0.35">
      <c r="B4" s="1"/>
      <c r="C4" s="81" t="s">
        <v>150</v>
      </c>
      <c r="D4" s="82"/>
      <c r="E4" s="82"/>
      <c r="F4" s="82"/>
      <c r="G4" s="82"/>
      <c r="H4" s="82"/>
      <c r="I4" s="83"/>
    </row>
    <row r="5" spans="1:18" ht="29.25" customHeight="1" x14ac:dyDescent="0.25">
      <c r="A5" s="89" t="s">
        <v>0</v>
      </c>
      <c r="B5" s="84" t="s">
        <v>7</v>
      </c>
      <c r="C5" s="84" t="s">
        <v>8</v>
      </c>
      <c r="D5" s="86" t="s">
        <v>35</v>
      </c>
      <c r="E5" s="86"/>
      <c r="F5" s="87" t="s">
        <v>36</v>
      </c>
      <c r="G5" s="87"/>
      <c r="H5" s="88" t="s">
        <v>37</v>
      </c>
      <c r="I5" s="88"/>
      <c r="J5" s="86" t="s">
        <v>38</v>
      </c>
      <c r="K5" s="86"/>
      <c r="L5" s="88" t="s">
        <v>39</v>
      </c>
      <c r="M5" s="88"/>
      <c r="N5" s="88" t="s">
        <v>40</v>
      </c>
      <c r="O5" s="88"/>
      <c r="P5" s="88" t="s">
        <v>41</v>
      </c>
      <c r="Q5" s="88"/>
    </row>
    <row r="6" spans="1:18" ht="47.25" x14ac:dyDescent="0.25">
      <c r="A6" s="90"/>
      <c r="B6" s="85"/>
      <c r="C6" s="85"/>
      <c r="D6" s="11" t="s">
        <v>7</v>
      </c>
      <c r="E6" s="11" t="s">
        <v>8</v>
      </c>
      <c r="F6" s="11" t="s">
        <v>7</v>
      </c>
      <c r="G6" s="11" t="s">
        <v>8</v>
      </c>
      <c r="H6" s="11" t="s">
        <v>7</v>
      </c>
      <c r="I6" s="11" t="s">
        <v>8</v>
      </c>
      <c r="J6" s="11" t="s">
        <v>7</v>
      </c>
      <c r="K6" s="11" t="s">
        <v>8</v>
      </c>
      <c r="L6" s="11" t="s">
        <v>7</v>
      </c>
      <c r="M6" s="11" t="s">
        <v>8</v>
      </c>
      <c r="N6" s="11" t="s">
        <v>7</v>
      </c>
      <c r="O6" s="11" t="s">
        <v>8</v>
      </c>
      <c r="P6" s="11" t="s">
        <v>7</v>
      </c>
      <c r="Q6" s="11" t="s">
        <v>8</v>
      </c>
    </row>
    <row r="7" spans="1:18" ht="15.75" x14ac:dyDescent="0.25">
      <c r="A7" s="13" t="s">
        <v>48</v>
      </c>
      <c r="B7" s="10">
        <v>4395</v>
      </c>
      <c r="C7" s="10">
        <v>2210</v>
      </c>
      <c r="D7" s="69">
        <v>1199</v>
      </c>
      <c r="E7" s="69">
        <v>544</v>
      </c>
      <c r="F7" s="69">
        <v>201</v>
      </c>
      <c r="G7" s="69">
        <v>91</v>
      </c>
      <c r="H7" s="69">
        <v>1250</v>
      </c>
      <c r="I7" s="69">
        <v>617</v>
      </c>
      <c r="J7" s="69">
        <v>773</v>
      </c>
      <c r="K7" s="69">
        <v>339</v>
      </c>
      <c r="L7" s="69">
        <v>800</v>
      </c>
      <c r="M7" s="69">
        <v>451</v>
      </c>
      <c r="N7" s="69">
        <v>87</v>
      </c>
      <c r="O7" s="69">
        <v>70</v>
      </c>
      <c r="P7" s="69">
        <v>286</v>
      </c>
      <c r="Q7" s="69">
        <v>189</v>
      </c>
      <c r="R7" s="72">
        <f>B7-(D7+H7+J7+L7+N7+P7)</f>
        <v>0</v>
      </c>
    </row>
    <row r="9" spans="1:18" x14ac:dyDescent="0.25"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</sheetData>
  <mergeCells count="12">
    <mergeCell ref="A5:A6"/>
    <mergeCell ref="J5:K5"/>
    <mergeCell ref="L5:M5"/>
    <mergeCell ref="N5:O5"/>
    <mergeCell ref="P5:Q5"/>
    <mergeCell ref="B2:J2"/>
    <mergeCell ref="C4:I4"/>
    <mergeCell ref="B5:B6"/>
    <mergeCell ref="C5:C6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F30" sqref="F30"/>
    </sheetView>
  </sheetViews>
  <sheetFormatPr defaultRowHeight="16.5" x14ac:dyDescent="0.3"/>
  <cols>
    <col min="1" max="1" width="33.42578125" style="43" customWidth="1"/>
    <col min="2" max="2" width="10.5703125" style="43" customWidth="1"/>
    <col min="3" max="3" width="11.85546875" style="43" customWidth="1"/>
    <col min="4" max="4" width="12.140625" style="43" customWidth="1"/>
    <col min="5" max="5" width="13.42578125" style="43" customWidth="1"/>
    <col min="6" max="6" width="12.42578125" style="43" customWidth="1"/>
    <col min="7" max="7" width="11.140625" style="43" customWidth="1"/>
    <col min="8" max="8" width="16.140625" style="43" customWidth="1"/>
    <col min="9" max="16384" width="9.140625" style="43"/>
  </cols>
  <sheetData>
    <row r="2" spans="1:8" ht="17.25" thickBot="1" x14ac:dyDescent="0.35"/>
    <row r="3" spans="1:8" ht="18" customHeight="1" thickBot="1" x14ac:dyDescent="0.35">
      <c r="A3" s="91" t="s">
        <v>33</v>
      </c>
      <c r="B3" s="92"/>
      <c r="C3" s="92"/>
      <c r="D3" s="92"/>
      <c r="E3" s="92"/>
      <c r="F3" s="92"/>
      <c r="G3" s="92"/>
      <c r="H3" s="93"/>
    </row>
    <row r="4" spans="1:8" s="46" customFormat="1" ht="18" customHeight="1" thickBot="1" x14ac:dyDescent="0.35">
      <c r="A4" s="44"/>
      <c r="B4" s="45"/>
      <c r="C4" s="45"/>
      <c r="D4" s="45"/>
      <c r="E4" s="45"/>
      <c r="F4" s="45"/>
      <c r="G4" s="45"/>
      <c r="H4" s="45"/>
    </row>
    <row r="5" spans="1:8" ht="18.75" thickBot="1" x14ac:dyDescent="0.4">
      <c r="A5" s="47"/>
      <c r="B5" s="94" t="s">
        <v>150</v>
      </c>
      <c r="C5" s="95"/>
      <c r="D5" s="96"/>
      <c r="E5" s="47"/>
      <c r="F5" s="47"/>
      <c r="G5" s="47"/>
      <c r="H5" s="47"/>
    </row>
    <row r="6" spans="1:8" ht="36" x14ac:dyDescent="0.35">
      <c r="A6" s="48" t="s">
        <v>9</v>
      </c>
      <c r="B6" s="49" t="s">
        <v>10</v>
      </c>
      <c r="C6" s="49" t="s">
        <v>11</v>
      </c>
      <c r="D6" s="49" t="s">
        <v>12</v>
      </c>
      <c r="E6" s="50" t="s">
        <v>13</v>
      </c>
      <c r="F6" s="50" t="s">
        <v>14</v>
      </c>
      <c r="G6" s="50" t="s">
        <v>15</v>
      </c>
      <c r="H6" s="50" t="s">
        <v>16</v>
      </c>
    </row>
    <row r="7" spans="1:8" s="53" customFormat="1" ht="23.25" customHeight="1" x14ac:dyDescent="0.25">
      <c r="A7" s="51" t="s">
        <v>30</v>
      </c>
      <c r="B7" s="52">
        <v>4395</v>
      </c>
      <c r="C7" s="52">
        <v>734</v>
      </c>
      <c r="D7" s="52">
        <v>281</v>
      </c>
      <c r="E7" s="52">
        <v>826</v>
      </c>
      <c r="F7" s="52">
        <v>1120</v>
      </c>
      <c r="G7" s="52">
        <v>796</v>
      </c>
      <c r="H7" s="52">
        <v>638</v>
      </c>
    </row>
    <row r="8" spans="1:8" ht="18" x14ac:dyDescent="0.35">
      <c r="A8" s="54" t="s">
        <v>17</v>
      </c>
      <c r="B8" s="55">
        <v>2210</v>
      </c>
      <c r="C8" s="55">
        <v>382</v>
      </c>
      <c r="D8" s="55">
        <v>153</v>
      </c>
      <c r="E8" s="55">
        <v>429</v>
      </c>
      <c r="F8" s="55">
        <v>538</v>
      </c>
      <c r="G8" s="55">
        <v>413</v>
      </c>
      <c r="H8" s="55">
        <v>295</v>
      </c>
    </row>
  </sheetData>
  <mergeCells count="2">
    <mergeCell ref="A3:H3"/>
    <mergeCell ref="B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"/>
  <sheetViews>
    <sheetView workbookViewId="0">
      <selection activeCell="K17" sqref="K17"/>
    </sheetView>
  </sheetViews>
  <sheetFormatPr defaultRowHeight="15" x14ac:dyDescent="0.25"/>
  <cols>
    <col min="1" max="1" width="12.28515625" customWidth="1"/>
  </cols>
  <sheetData>
    <row r="2" spans="1:12" ht="15.75" thickBot="1" x14ac:dyDescent="0.3"/>
    <row r="3" spans="1:12" ht="16.5" thickBot="1" x14ac:dyDescent="0.3">
      <c r="A3" s="100" t="s">
        <v>32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1:12" ht="18.75" thickBo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thickBot="1" x14ac:dyDescent="0.4">
      <c r="A5" s="2"/>
      <c r="B5" s="3"/>
      <c r="C5" s="3"/>
      <c r="D5" s="3"/>
      <c r="E5" s="97" t="s">
        <v>150</v>
      </c>
      <c r="F5" s="98"/>
      <c r="G5" s="99"/>
      <c r="H5" s="3"/>
      <c r="I5" s="3"/>
      <c r="J5" s="3"/>
      <c r="K5" s="3"/>
      <c r="L5" s="3"/>
    </row>
    <row r="6" spans="1:12" ht="31.5" x14ac:dyDescent="0.25">
      <c r="A6" s="36" t="s">
        <v>141</v>
      </c>
      <c r="B6" s="21" t="s">
        <v>7</v>
      </c>
      <c r="C6" s="21" t="s">
        <v>18</v>
      </c>
      <c r="D6" s="21" t="s">
        <v>19</v>
      </c>
      <c r="E6" s="21" t="s">
        <v>20</v>
      </c>
      <c r="F6" s="21" t="s">
        <v>21</v>
      </c>
      <c r="G6" s="21" t="s">
        <v>22</v>
      </c>
      <c r="H6" s="21" t="s">
        <v>23</v>
      </c>
      <c r="I6" s="21" t="s">
        <v>24</v>
      </c>
      <c r="J6" s="21" t="s">
        <v>25</v>
      </c>
      <c r="K6" s="21" t="s">
        <v>26</v>
      </c>
      <c r="L6" s="21" t="s">
        <v>27</v>
      </c>
    </row>
    <row r="7" spans="1:12" ht="15.75" x14ac:dyDescent="0.25">
      <c r="A7" s="16" t="s">
        <v>10</v>
      </c>
      <c r="B7" s="14">
        <v>4395</v>
      </c>
      <c r="C7" s="14">
        <v>1660</v>
      </c>
      <c r="D7" s="14">
        <v>1142</v>
      </c>
      <c r="E7" s="14">
        <v>358</v>
      </c>
      <c r="F7" s="14">
        <v>285</v>
      </c>
      <c r="G7" s="14">
        <v>204</v>
      </c>
      <c r="H7" s="14">
        <v>171</v>
      </c>
      <c r="I7" s="14">
        <v>122</v>
      </c>
      <c r="J7" s="14">
        <v>56</v>
      </c>
      <c r="K7" s="14">
        <v>58</v>
      </c>
      <c r="L7" s="14">
        <v>339</v>
      </c>
    </row>
    <row r="8" spans="1:12" ht="15.75" x14ac:dyDescent="0.25">
      <c r="A8" s="15" t="s">
        <v>28</v>
      </c>
      <c r="B8" s="12">
        <v>2210</v>
      </c>
      <c r="C8" s="12">
        <v>805</v>
      </c>
      <c r="D8" s="12">
        <v>647</v>
      </c>
      <c r="E8" s="12">
        <v>197</v>
      </c>
      <c r="F8" s="12">
        <v>134</v>
      </c>
      <c r="G8" s="12">
        <v>89</v>
      </c>
      <c r="H8" s="12">
        <v>70</v>
      </c>
      <c r="I8" s="12">
        <v>51</v>
      </c>
      <c r="J8" s="12">
        <v>28</v>
      </c>
      <c r="K8" s="12">
        <v>25</v>
      </c>
      <c r="L8" s="12">
        <v>164</v>
      </c>
    </row>
    <row r="9" spans="1:12" ht="15.75" x14ac:dyDescent="0.25">
      <c r="A9" s="15" t="s">
        <v>29</v>
      </c>
      <c r="B9" s="12">
        <v>2185</v>
      </c>
      <c r="C9" s="12">
        <v>855</v>
      </c>
      <c r="D9" s="12">
        <v>495</v>
      </c>
      <c r="E9" s="12">
        <v>161</v>
      </c>
      <c r="F9" s="12">
        <v>151</v>
      </c>
      <c r="G9" s="12">
        <v>115</v>
      </c>
      <c r="H9" s="12">
        <v>101</v>
      </c>
      <c r="I9" s="12">
        <v>71</v>
      </c>
      <c r="J9" s="12">
        <v>28</v>
      </c>
      <c r="K9" s="12">
        <v>33</v>
      </c>
      <c r="L9" s="12">
        <v>175</v>
      </c>
    </row>
  </sheetData>
  <mergeCells count="2">
    <mergeCell ref="E5:G5"/>
    <mergeCell ref="A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>
      <selection activeCell="L13" sqref="L13:M13"/>
    </sheetView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62" bestFit="1" customWidth="1"/>
    <col min="5" max="5" width="12.42578125" style="62" customWidth="1"/>
    <col min="6" max="6" width="13.28515625" customWidth="1"/>
  </cols>
  <sheetData>
    <row r="1" spans="1:6" ht="15.75" thickBot="1" x14ac:dyDescent="0.3"/>
    <row r="2" spans="1:6" ht="16.5" thickBot="1" x14ac:dyDescent="0.3">
      <c r="A2" s="109" t="s">
        <v>31</v>
      </c>
      <c r="B2" s="110"/>
      <c r="C2" s="110"/>
      <c r="D2" s="110"/>
      <c r="E2" s="111"/>
      <c r="F2" s="22"/>
    </row>
    <row r="3" spans="1:6" ht="16.5" thickBot="1" x14ac:dyDescent="0.3">
      <c r="A3" s="8"/>
      <c r="B3" s="9"/>
      <c r="C3" s="9"/>
      <c r="D3" s="9"/>
      <c r="E3" s="8"/>
      <c r="F3" s="8"/>
    </row>
    <row r="4" spans="1:6" ht="16.5" customHeight="1" thickBot="1" x14ac:dyDescent="0.3">
      <c r="B4" s="106" t="s">
        <v>150</v>
      </c>
      <c r="C4" s="107"/>
      <c r="D4" s="108"/>
    </row>
    <row r="5" spans="1:6" ht="15.75" thickBot="1" x14ac:dyDescent="0.3"/>
    <row r="6" spans="1:6" ht="30" x14ac:dyDescent="0.25">
      <c r="A6" s="17" t="s">
        <v>142</v>
      </c>
      <c r="B6" s="18" t="s">
        <v>44</v>
      </c>
      <c r="C6" s="18" t="s">
        <v>42</v>
      </c>
      <c r="D6" s="18" t="s">
        <v>128</v>
      </c>
      <c r="E6" s="56" t="s">
        <v>43</v>
      </c>
    </row>
    <row r="7" spans="1:6" x14ac:dyDescent="0.25">
      <c r="A7" s="112" t="s">
        <v>126</v>
      </c>
      <c r="B7" s="113"/>
      <c r="C7" s="114"/>
      <c r="D7" s="63">
        <f>SUM(D8,D22)</f>
        <v>4395</v>
      </c>
      <c r="E7" s="63">
        <f>SUM(E8,E22)</f>
        <v>2210</v>
      </c>
    </row>
    <row r="8" spans="1:6" x14ac:dyDescent="0.25">
      <c r="A8" s="112" t="s">
        <v>125</v>
      </c>
      <c r="B8" s="113"/>
      <c r="C8" s="114"/>
      <c r="D8" s="63">
        <f>SUM(D9:D21)</f>
        <v>2063</v>
      </c>
      <c r="E8" s="63">
        <f>SUM(E9:E21)</f>
        <v>1066</v>
      </c>
    </row>
    <row r="9" spans="1:6" x14ac:dyDescent="0.25">
      <c r="A9" s="19" t="s">
        <v>48</v>
      </c>
      <c r="B9" s="24" t="s">
        <v>45</v>
      </c>
      <c r="C9" s="25" t="s">
        <v>49</v>
      </c>
      <c r="D9" s="64">
        <v>636</v>
      </c>
      <c r="E9" s="65">
        <v>351</v>
      </c>
    </row>
    <row r="10" spans="1:6" x14ac:dyDescent="0.25">
      <c r="A10" s="19" t="s">
        <v>48</v>
      </c>
      <c r="B10" s="24" t="s">
        <v>45</v>
      </c>
      <c r="C10" s="25" t="s">
        <v>50</v>
      </c>
      <c r="D10" s="64">
        <v>127</v>
      </c>
      <c r="E10" s="65">
        <v>68</v>
      </c>
    </row>
    <row r="11" spans="1:6" x14ac:dyDescent="0.25">
      <c r="A11" s="19" t="s">
        <v>48</v>
      </c>
      <c r="B11" s="24" t="s">
        <v>45</v>
      </c>
      <c r="C11" s="25" t="s">
        <v>51</v>
      </c>
      <c r="D11" s="64">
        <v>61</v>
      </c>
      <c r="E11" s="65">
        <v>35</v>
      </c>
    </row>
    <row r="12" spans="1:6" x14ac:dyDescent="0.25">
      <c r="A12" s="19" t="s">
        <v>48</v>
      </c>
      <c r="B12" s="24" t="s">
        <v>45</v>
      </c>
      <c r="C12" s="25" t="s">
        <v>52</v>
      </c>
      <c r="D12" s="64">
        <v>231</v>
      </c>
      <c r="E12" s="65">
        <v>131</v>
      </c>
    </row>
    <row r="13" spans="1:6" x14ac:dyDescent="0.25">
      <c r="A13" s="19" t="s">
        <v>48</v>
      </c>
      <c r="B13" s="24" t="s">
        <v>45</v>
      </c>
      <c r="C13" s="25" t="s">
        <v>53</v>
      </c>
      <c r="D13" s="64">
        <v>19</v>
      </c>
      <c r="E13" s="65">
        <v>13</v>
      </c>
    </row>
    <row r="14" spans="1:6" x14ac:dyDescent="0.25">
      <c r="A14" s="19" t="s">
        <v>48</v>
      </c>
      <c r="B14" s="24" t="s">
        <v>45</v>
      </c>
      <c r="C14" s="25" t="s">
        <v>54</v>
      </c>
      <c r="D14" s="64">
        <v>58</v>
      </c>
      <c r="E14" s="65">
        <v>23</v>
      </c>
    </row>
    <row r="15" spans="1:6" x14ac:dyDescent="0.25">
      <c r="A15" s="19" t="s">
        <v>48</v>
      </c>
      <c r="B15" s="24" t="s">
        <v>45</v>
      </c>
      <c r="C15" s="25" t="s">
        <v>55</v>
      </c>
      <c r="D15" s="64">
        <v>72</v>
      </c>
      <c r="E15" s="65">
        <v>39</v>
      </c>
    </row>
    <row r="16" spans="1:6" x14ac:dyDescent="0.25">
      <c r="A16" s="19" t="s">
        <v>48</v>
      </c>
      <c r="B16" s="24" t="s">
        <v>45</v>
      </c>
      <c r="C16" s="25" t="s">
        <v>56</v>
      </c>
      <c r="D16" s="64">
        <v>45</v>
      </c>
      <c r="E16" s="65">
        <v>19</v>
      </c>
    </row>
    <row r="17" spans="1:5" x14ac:dyDescent="0.25">
      <c r="A17" s="19" t="s">
        <v>48</v>
      </c>
      <c r="B17" s="24" t="s">
        <v>45</v>
      </c>
      <c r="C17" s="25" t="s">
        <v>57</v>
      </c>
      <c r="D17" s="64">
        <v>116</v>
      </c>
      <c r="E17" s="65">
        <v>62</v>
      </c>
    </row>
    <row r="18" spans="1:5" x14ac:dyDescent="0.25">
      <c r="A18" s="19" t="s">
        <v>48</v>
      </c>
      <c r="B18" s="24" t="s">
        <v>45</v>
      </c>
      <c r="C18" s="25" t="s">
        <v>58</v>
      </c>
      <c r="D18" s="64">
        <v>94</v>
      </c>
      <c r="E18" s="65">
        <v>41</v>
      </c>
    </row>
    <row r="19" spans="1:5" x14ac:dyDescent="0.25">
      <c r="A19" s="19" t="s">
        <v>48</v>
      </c>
      <c r="B19" s="24" t="s">
        <v>45</v>
      </c>
      <c r="C19" s="25" t="s">
        <v>59</v>
      </c>
      <c r="D19" s="64">
        <v>36</v>
      </c>
      <c r="E19" s="65">
        <v>15</v>
      </c>
    </row>
    <row r="20" spans="1:5" x14ac:dyDescent="0.25">
      <c r="A20" s="19" t="s">
        <v>48</v>
      </c>
      <c r="B20" s="24" t="s">
        <v>45</v>
      </c>
      <c r="C20" s="25" t="s">
        <v>60</v>
      </c>
      <c r="D20" s="64">
        <v>452</v>
      </c>
      <c r="E20" s="65">
        <v>203</v>
      </c>
    </row>
    <row r="21" spans="1:5" x14ac:dyDescent="0.25">
      <c r="A21" s="19" t="s">
        <v>48</v>
      </c>
      <c r="B21" s="24" t="s">
        <v>45</v>
      </c>
      <c r="C21" s="25" t="s">
        <v>61</v>
      </c>
      <c r="D21" s="64">
        <v>116</v>
      </c>
      <c r="E21" s="65">
        <v>66</v>
      </c>
    </row>
    <row r="22" spans="1:5" x14ac:dyDescent="0.25">
      <c r="A22" s="103" t="s">
        <v>127</v>
      </c>
      <c r="B22" s="104"/>
      <c r="C22" s="105"/>
      <c r="D22" s="66">
        <f>SUM(D23:D85)</f>
        <v>2332</v>
      </c>
      <c r="E22" s="66">
        <f>SUM(E23:E85)</f>
        <v>1144</v>
      </c>
    </row>
    <row r="23" spans="1:5" x14ac:dyDescent="0.25">
      <c r="A23" s="19" t="s">
        <v>48</v>
      </c>
      <c r="B23" s="24" t="s">
        <v>46</v>
      </c>
      <c r="C23" s="25" t="s">
        <v>62</v>
      </c>
      <c r="D23" s="64">
        <v>19</v>
      </c>
      <c r="E23" s="65">
        <v>10</v>
      </c>
    </row>
    <row r="24" spans="1:5" x14ac:dyDescent="0.25">
      <c r="A24" s="19" t="s">
        <v>48</v>
      </c>
      <c r="B24" s="24" t="s">
        <v>46</v>
      </c>
      <c r="C24" s="25" t="s">
        <v>63</v>
      </c>
      <c r="D24" s="64">
        <v>10</v>
      </c>
      <c r="E24" s="65">
        <v>5</v>
      </c>
    </row>
    <row r="25" spans="1:5" x14ac:dyDescent="0.25">
      <c r="A25" s="19" t="s">
        <v>48</v>
      </c>
      <c r="B25" s="24" t="s">
        <v>46</v>
      </c>
      <c r="C25" s="25" t="s">
        <v>64</v>
      </c>
      <c r="D25" s="64">
        <v>15</v>
      </c>
      <c r="E25" s="65">
        <v>7</v>
      </c>
    </row>
    <row r="26" spans="1:5" x14ac:dyDescent="0.25">
      <c r="A26" s="19" t="s">
        <v>48</v>
      </c>
      <c r="B26" s="24" t="s">
        <v>46</v>
      </c>
      <c r="C26" s="25" t="s">
        <v>65</v>
      </c>
      <c r="D26" s="64">
        <v>17</v>
      </c>
      <c r="E26" s="65">
        <v>10</v>
      </c>
    </row>
    <row r="27" spans="1:5" x14ac:dyDescent="0.25">
      <c r="A27" s="19" t="s">
        <v>48</v>
      </c>
      <c r="B27" s="24" t="s">
        <v>46</v>
      </c>
      <c r="C27" s="25" t="s">
        <v>66</v>
      </c>
      <c r="D27" s="64">
        <v>15</v>
      </c>
      <c r="E27" s="65">
        <v>7</v>
      </c>
    </row>
    <row r="28" spans="1:5" x14ac:dyDescent="0.25">
      <c r="A28" s="19" t="s">
        <v>48</v>
      </c>
      <c r="B28" s="24" t="s">
        <v>46</v>
      </c>
      <c r="C28" s="25" t="s">
        <v>67</v>
      </c>
      <c r="D28" s="64">
        <v>45</v>
      </c>
      <c r="E28" s="65">
        <v>23</v>
      </c>
    </row>
    <row r="29" spans="1:5" x14ac:dyDescent="0.25">
      <c r="A29" s="19" t="s">
        <v>48</v>
      </c>
      <c r="B29" s="24" t="s">
        <v>46</v>
      </c>
      <c r="C29" s="25" t="s">
        <v>68</v>
      </c>
      <c r="D29" s="64">
        <v>2</v>
      </c>
      <c r="E29" s="65">
        <v>1</v>
      </c>
    </row>
    <row r="30" spans="1:5" x14ac:dyDescent="0.25">
      <c r="A30" s="19" t="s">
        <v>48</v>
      </c>
      <c r="B30" s="24" t="s">
        <v>46</v>
      </c>
      <c r="C30" s="25" t="s">
        <v>69</v>
      </c>
      <c r="D30" s="64">
        <v>1</v>
      </c>
      <c r="E30" s="65">
        <v>1</v>
      </c>
    </row>
    <row r="31" spans="1:5" x14ac:dyDescent="0.25">
      <c r="A31" s="19" t="s">
        <v>48</v>
      </c>
      <c r="B31" s="24" t="s">
        <v>46</v>
      </c>
      <c r="C31" s="25" t="s">
        <v>70</v>
      </c>
      <c r="D31" s="64">
        <v>88</v>
      </c>
      <c r="E31" s="65">
        <v>35</v>
      </c>
    </row>
    <row r="32" spans="1:5" x14ac:dyDescent="0.25">
      <c r="A32" s="19" t="s">
        <v>48</v>
      </c>
      <c r="B32" s="24" t="s">
        <v>46</v>
      </c>
      <c r="C32" s="25" t="s">
        <v>71</v>
      </c>
      <c r="D32" s="64">
        <v>15</v>
      </c>
      <c r="E32" s="65">
        <v>9</v>
      </c>
    </row>
    <row r="33" spans="1:5" x14ac:dyDescent="0.25">
      <c r="A33" s="19" t="s">
        <v>48</v>
      </c>
      <c r="B33" s="24" t="s">
        <v>46</v>
      </c>
      <c r="C33" s="25" t="s">
        <v>72</v>
      </c>
      <c r="D33" s="64">
        <v>45</v>
      </c>
      <c r="E33" s="65">
        <v>19</v>
      </c>
    </row>
    <row r="34" spans="1:5" x14ac:dyDescent="0.25">
      <c r="A34" s="19" t="s">
        <v>48</v>
      </c>
      <c r="B34" s="24" t="s">
        <v>46</v>
      </c>
      <c r="C34" s="25" t="s">
        <v>73</v>
      </c>
      <c r="D34" s="64">
        <v>8</v>
      </c>
      <c r="E34" s="65">
        <v>6</v>
      </c>
    </row>
    <row r="35" spans="1:5" x14ac:dyDescent="0.25">
      <c r="A35" s="19" t="s">
        <v>48</v>
      </c>
      <c r="B35" s="24" t="s">
        <v>46</v>
      </c>
      <c r="C35" s="25" t="s">
        <v>74</v>
      </c>
      <c r="D35" s="64">
        <v>18</v>
      </c>
      <c r="E35" s="65">
        <v>10</v>
      </c>
    </row>
    <row r="36" spans="1:5" x14ac:dyDescent="0.25">
      <c r="A36" s="19" t="s">
        <v>48</v>
      </c>
      <c r="B36" s="24" t="s">
        <v>46</v>
      </c>
      <c r="C36" s="25" t="s">
        <v>75</v>
      </c>
      <c r="D36" s="64">
        <v>22</v>
      </c>
      <c r="E36" s="65">
        <v>7</v>
      </c>
    </row>
    <row r="37" spans="1:5" x14ac:dyDescent="0.25">
      <c r="A37" s="19" t="s">
        <v>48</v>
      </c>
      <c r="B37" s="24" t="s">
        <v>46</v>
      </c>
      <c r="C37" s="25" t="s">
        <v>76</v>
      </c>
      <c r="D37" s="64">
        <v>14</v>
      </c>
      <c r="E37" s="65">
        <v>7</v>
      </c>
    </row>
    <row r="38" spans="1:5" x14ac:dyDescent="0.25">
      <c r="A38" s="19" t="s">
        <v>48</v>
      </c>
      <c r="B38" s="24" t="s">
        <v>46</v>
      </c>
      <c r="C38" s="25" t="s">
        <v>77</v>
      </c>
      <c r="D38" s="64">
        <v>24</v>
      </c>
      <c r="E38" s="65">
        <v>12</v>
      </c>
    </row>
    <row r="39" spans="1:5" x14ac:dyDescent="0.25">
      <c r="A39" s="19" t="s">
        <v>48</v>
      </c>
      <c r="B39" s="24" t="s">
        <v>46</v>
      </c>
      <c r="C39" s="25" t="s">
        <v>78</v>
      </c>
      <c r="D39" s="64">
        <v>19</v>
      </c>
      <c r="E39" s="65">
        <v>7</v>
      </c>
    </row>
    <row r="40" spans="1:5" x14ac:dyDescent="0.25">
      <c r="A40" s="19" t="s">
        <v>48</v>
      </c>
      <c r="B40" s="24" t="s">
        <v>46</v>
      </c>
      <c r="C40" s="25" t="s">
        <v>79</v>
      </c>
      <c r="D40" s="64">
        <v>20</v>
      </c>
      <c r="E40" s="65">
        <v>13</v>
      </c>
    </row>
    <row r="41" spans="1:5" x14ac:dyDescent="0.25">
      <c r="A41" s="19" t="s">
        <v>48</v>
      </c>
      <c r="B41" s="24" t="s">
        <v>46</v>
      </c>
      <c r="C41" s="25" t="s">
        <v>80</v>
      </c>
      <c r="D41" s="64">
        <v>0</v>
      </c>
      <c r="E41" s="65">
        <v>0</v>
      </c>
    </row>
    <row r="42" spans="1:5" x14ac:dyDescent="0.25">
      <c r="A42" s="19" t="s">
        <v>48</v>
      </c>
      <c r="B42" s="24" t="s">
        <v>46</v>
      </c>
      <c r="C42" s="25" t="s">
        <v>81</v>
      </c>
      <c r="D42" s="64">
        <v>0</v>
      </c>
      <c r="E42" s="65">
        <v>0</v>
      </c>
    </row>
    <row r="43" spans="1:5" x14ac:dyDescent="0.25">
      <c r="A43" s="19" t="s">
        <v>48</v>
      </c>
      <c r="B43" s="24" t="s">
        <v>46</v>
      </c>
      <c r="C43" s="25" t="s">
        <v>82</v>
      </c>
      <c r="D43" s="64">
        <v>44</v>
      </c>
      <c r="E43" s="65">
        <v>23</v>
      </c>
    </row>
    <row r="44" spans="1:5" x14ac:dyDescent="0.25">
      <c r="A44" s="19" t="s">
        <v>48</v>
      </c>
      <c r="B44" s="24" t="s">
        <v>46</v>
      </c>
      <c r="C44" s="25" t="s">
        <v>83</v>
      </c>
      <c r="D44" s="64">
        <v>104</v>
      </c>
      <c r="E44" s="65">
        <v>24</v>
      </c>
    </row>
    <row r="45" spans="1:5" x14ac:dyDescent="0.25">
      <c r="A45" s="19" t="s">
        <v>48</v>
      </c>
      <c r="B45" s="24" t="s">
        <v>46</v>
      </c>
      <c r="C45" s="25" t="s">
        <v>84</v>
      </c>
      <c r="D45" s="64">
        <v>25</v>
      </c>
      <c r="E45" s="65">
        <v>7</v>
      </c>
    </row>
    <row r="46" spans="1:5" x14ac:dyDescent="0.25">
      <c r="A46" s="19" t="s">
        <v>48</v>
      </c>
      <c r="B46" s="24" t="s">
        <v>46</v>
      </c>
      <c r="C46" s="25" t="s">
        <v>85</v>
      </c>
      <c r="D46" s="64">
        <v>5</v>
      </c>
      <c r="E46" s="65">
        <v>3</v>
      </c>
    </row>
    <row r="47" spans="1:5" x14ac:dyDescent="0.25">
      <c r="A47" s="19" t="s">
        <v>48</v>
      </c>
      <c r="B47" s="24" t="s">
        <v>46</v>
      </c>
      <c r="C47" s="25" t="s">
        <v>86</v>
      </c>
      <c r="D47" s="64">
        <v>23</v>
      </c>
      <c r="E47" s="65">
        <v>14</v>
      </c>
    </row>
    <row r="48" spans="1:5" x14ac:dyDescent="0.25">
      <c r="A48" s="19" t="s">
        <v>48</v>
      </c>
      <c r="B48" s="24" t="s">
        <v>46</v>
      </c>
      <c r="C48" s="25" t="s">
        <v>87</v>
      </c>
      <c r="D48" s="64">
        <v>21</v>
      </c>
      <c r="E48" s="65">
        <v>8</v>
      </c>
    </row>
    <row r="49" spans="1:5" x14ac:dyDescent="0.25">
      <c r="A49" s="19" t="s">
        <v>48</v>
      </c>
      <c r="B49" s="24" t="s">
        <v>46</v>
      </c>
      <c r="C49" s="25" t="s">
        <v>88</v>
      </c>
      <c r="D49" s="64">
        <v>0</v>
      </c>
      <c r="E49" s="65">
        <v>0</v>
      </c>
    </row>
    <row r="50" spans="1:5" x14ac:dyDescent="0.25">
      <c r="A50" s="19" t="s">
        <v>48</v>
      </c>
      <c r="B50" s="24" t="s">
        <v>46</v>
      </c>
      <c r="C50" s="25" t="s">
        <v>89</v>
      </c>
      <c r="D50" s="64">
        <v>12</v>
      </c>
      <c r="E50" s="65">
        <v>3</v>
      </c>
    </row>
    <row r="51" spans="1:5" x14ac:dyDescent="0.25">
      <c r="A51" s="19" t="s">
        <v>48</v>
      </c>
      <c r="B51" s="24" t="s">
        <v>46</v>
      </c>
      <c r="C51" s="25" t="s">
        <v>90</v>
      </c>
      <c r="D51" s="64">
        <v>0</v>
      </c>
      <c r="E51" s="65">
        <v>0</v>
      </c>
    </row>
    <row r="52" spans="1:5" x14ac:dyDescent="0.25">
      <c r="A52" s="19" t="s">
        <v>48</v>
      </c>
      <c r="B52" s="24" t="s">
        <v>46</v>
      </c>
      <c r="C52" s="25" t="s">
        <v>91</v>
      </c>
      <c r="D52" s="64">
        <v>0</v>
      </c>
      <c r="E52" s="65">
        <v>0</v>
      </c>
    </row>
    <row r="53" spans="1:5" x14ac:dyDescent="0.25">
      <c r="A53" s="19" t="s">
        <v>48</v>
      </c>
      <c r="B53" s="24" t="s">
        <v>46</v>
      </c>
      <c r="C53" s="25" t="s">
        <v>92</v>
      </c>
      <c r="D53" s="64">
        <v>26</v>
      </c>
      <c r="E53" s="65">
        <v>14</v>
      </c>
    </row>
    <row r="54" spans="1:5" x14ac:dyDescent="0.25">
      <c r="A54" s="19" t="s">
        <v>48</v>
      </c>
      <c r="B54" s="24" t="s">
        <v>46</v>
      </c>
      <c r="C54" s="25" t="s">
        <v>93</v>
      </c>
      <c r="D54" s="64">
        <v>33</v>
      </c>
      <c r="E54" s="65">
        <v>17</v>
      </c>
    </row>
    <row r="55" spans="1:5" x14ac:dyDescent="0.25">
      <c r="A55" s="19" t="s">
        <v>48</v>
      </c>
      <c r="B55" s="24" t="s">
        <v>46</v>
      </c>
      <c r="C55" s="25" t="s">
        <v>94</v>
      </c>
      <c r="D55" s="64">
        <v>60</v>
      </c>
      <c r="E55" s="65">
        <v>30</v>
      </c>
    </row>
    <row r="56" spans="1:5" x14ac:dyDescent="0.25">
      <c r="A56" s="19" t="s">
        <v>48</v>
      </c>
      <c r="B56" s="24" t="s">
        <v>46</v>
      </c>
      <c r="C56" s="25" t="s">
        <v>95</v>
      </c>
      <c r="D56" s="64">
        <v>32</v>
      </c>
      <c r="E56" s="65">
        <v>13</v>
      </c>
    </row>
    <row r="57" spans="1:5" x14ac:dyDescent="0.25">
      <c r="A57" s="19" t="s">
        <v>48</v>
      </c>
      <c r="B57" s="24" t="s">
        <v>46</v>
      </c>
      <c r="C57" s="25" t="s">
        <v>96</v>
      </c>
      <c r="D57" s="64">
        <v>108</v>
      </c>
      <c r="E57" s="65">
        <v>61</v>
      </c>
    </row>
    <row r="58" spans="1:5" x14ac:dyDescent="0.25">
      <c r="A58" s="19" t="s">
        <v>48</v>
      </c>
      <c r="B58" s="24" t="s">
        <v>46</v>
      </c>
      <c r="C58" s="25" t="s">
        <v>97</v>
      </c>
      <c r="D58" s="64">
        <v>6</v>
      </c>
      <c r="E58" s="65">
        <v>2</v>
      </c>
    </row>
    <row r="59" spans="1:5" x14ac:dyDescent="0.25">
      <c r="A59" s="19" t="s">
        <v>48</v>
      </c>
      <c r="B59" s="24" t="s">
        <v>46</v>
      </c>
      <c r="C59" s="25" t="s">
        <v>98</v>
      </c>
      <c r="D59" s="64">
        <v>20</v>
      </c>
      <c r="E59" s="65">
        <v>15</v>
      </c>
    </row>
    <row r="60" spans="1:5" x14ac:dyDescent="0.25">
      <c r="A60" s="19" t="s">
        <v>48</v>
      </c>
      <c r="B60" s="24" t="s">
        <v>46</v>
      </c>
      <c r="C60" s="25" t="s">
        <v>99</v>
      </c>
      <c r="D60" s="64">
        <v>0</v>
      </c>
      <c r="E60" s="65">
        <v>0</v>
      </c>
    </row>
    <row r="61" spans="1:5" x14ac:dyDescent="0.25">
      <c r="A61" s="19" t="s">
        <v>48</v>
      </c>
      <c r="B61" s="24" t="s">
        <v>46</v>
      </c>
      <c r="C61" s="25" t="s">
        <v>100</v>
      </c>
      <c r="D61" s="64">
        <v>39</v>
      </c>
      <c r="E61" s="65">
        <v>12</v>
      </c>
    </row>
    <row r="62" spans="1:5" x14ac:dyDescent="0.25">
      <c r="A62" s="19" t="s">
        <v>48</v>
      </c>
      <c r="B62" s="24" t="s">
        <v>46</v>
      </c>
      <c r="C62" s="25" t="s">
        <v>101</v>
      </c>
      <c r="D62" s="64">
        <v>213</v>
      </c>
      <c r="E62" s="65">
        <v>115</v>
      </c>
    </row>
    <row r="63" spans="1:5" x14ac:dyDescent="0.25">
      <c r="A63" s="19" t="s">
        <v>48</v>
      </c>
      <c r="B63" s="24" t="s">
        <v>46</v>
      </c>
      <c r="C63" s="25" t="s">
        <v>102</v>
      </c>
      <c r="D63" s="64">
        <v>0</v>
      </c>
      <c r="E63" s="65">
        <v>0</v>
      </c>
    </row>
    <row r="64" spans="1:5" x14ac:dyDescent="0.25">
      <c r="A64" s="19" t="s">
        <v>48</v>
      </c>
      <c r="B64" s="24" t="s">
        <v>46</v>
      </c>
      <c r="C64" s="25" t="s">
        <v>103</v>
      </c>
      <c r="D64" s="64">
        <v>0</v>
      </c>
      <c r="E64" s="65">
        <v>0</v>
      </c>
    </row>
    <row r="65" spans="1:5" x14ac:dyDescent="0.25">
      <c r="A65" s="19" t="s">
        <v>48</v>
      </c>
      <c r="B65" s="24" t="s">
        <v>46</v>
      </c>
      <c r="C65" s="25" t="s">
        <v>104</v>
      </c>
      <c r="D65" s="64">
        <v>50</v>
      </c>
      <c r="E65" s="65">
        <v>22</v>
      </c>
    </row>
    <row r="66" spans="1:5" x14ac:dyDescent="0.25">
      <c r="A66" s="19" t="s">
        <v>48</v>
      </c>
      <c r="B66" s="24" t="s">
        <v>46</v>
      </c>
      <c r="C66" s="25" t="s">
        <v>105</v>
      </c>
      <c r="D66" s="64">
        <v>52</v>
      </c>
      <c r="E66" s="65">
        <v>17</v>
      </c>
    </row>
    <row r="67" spans="1:5" x14ac:dyDescent="0.25">
      <c r="A67" s="19" t="s">
        <v>48</v>
      </c>
      <c r="B67" s="24" t="s">
        <v>46</v>
      </c>
      <c r="C67" s="25" t="s">
        <v>106</v>
      </c>
      <c r="D67" s="64">
        <v>179</v>
      </c>
      <c r="E67" s="65">
        <v>89</v>
      </c>
    </row>
    <row r="68" spans="1:5" x14ac:dyDescent="0.25">
      <c r="A68" s="19" t="s">
        <v>48</v>
      </c>
      <c r="B68" s="24" t="s">
        <v>46</v>
      </c>
      <c r="C68" s="25" t="s">
        <v>107</v>
      </c>
      <c r="D68" s="64">
        <v>8</v>
      </c>
      <c r="E68" s="65">
        <v>2</v>
      </c>
    </row>
    <row r="69" spans="1:5" x14ac:dyDescent="0.25">
      <c r="A69" s="19" t="s">
        <v>48</v>
      </c>
      <c r="B69" s="24" t="s">
        <v>46</v>
      </c>
      <c r="C69" s="25" t="s">
        <v>108</v>
      </c>
      <c r="D69" s="64">
        <v>26</v>
      </c>
      <c r="E69" s="65">
        <v>14</v>
      </c>
    </row>
    <row r="70" spans="1:5" x14ac:dyDescent="0.25">
      <c r="A70" s="19" t="s">
        <v>48</v>
      </c>
      <c r="B70" s="24" t="s">
        <v>46</v>
      </c>
      <c r="C70" s="25" t="s">
        <v>109</v>
      </c>
      <c r="D70" s="64">
        <v>48</v>
      </c>
      <c r="E70" s="65">
        <v>18</v>
      </c>
    </row>
    <row r="71" spans="1:5" x14ac:dyDescent="0.25">
      <c r="A71" s="19" t="s">
        <v>48</v>
      </c>
      <c r="B71" s="24" t="s">
        <v>46</v>
      </c>
      <c r="C71" s="25" t="s">
        <v>110</v>
      </c>
      <c r="D71" s="64">
        <v>100</v>
      </c>
      <c r="E71" s="65">
        <v>48</v>
      </c>
    </row>
    <row r="72" spans="1:5" x14ac:dyDescent="0.25">
      <c r="A72" s="19" t="s">
        <v>48</v>
      </c>
      <c r="B72" s="24" t="s">
        <v>46</v>
      </c>
      <c r="C72" s="25" t="s">
        <v>111</v>
      </c>
      <c r="D72" s="64">
        <v>126</v>
      </c>
      <c r="E72" s="65">
        <v>73</v>
      </c>
    </row>
    <row r="73" spans="1:5" x14ac:dyDescent="0.25">
      <c r="A73" s="19" t="s">
        <v>48</v>
      </c>
      <c r="B73" s="24" t="s">
        <v>46</v>
      </c>
      <c r="C73" s="25" t="s">
        <v>112</v>
      </c>
      <c r="D73" s="64">
        <v>37</v>
      </c>
      <c r="E73" s="65">
        <v>18</v>
      </c>
    </row>
    <row r="74" spans="1:5" x14ac:dyDescent="0.25">
      <c r="A74" s="19" t="s">
        <v>48</v>
      </c>
      <c r="B74" s="24" t="s">
        <v>46</v>
      </c>
      <c r="C74" s="25" t="s">
        <v>113</v>
      </c>
      <c r="D74" s="64">
        <v>12</v>
      </c>
      <c r="E74" s="65">
        <v>5</v>
      </c>
    </row>
    <row r="75" spans="1:5" x14ac:dyDescent="0.25">
      <c r="A75" s="19" t="s">
        <v>48</v>
      </c>
      <c r="B75" s="24" t="s">
        <v>46</v>
      </c>
      <c r="C75" s="25" t="s">
        <v>114</v>
      </c>
      <c r="D75" s="64">
        <v>19</v>
      </c>
      <c r="E75" s="65">
        <v>11</v>
      </c>
    </row>
    <row r="76" spans="1:5" x14ac:dyDescent="0.25">
      <c r="A76" s="19" t="s">
        <v>48</v>
      </c>
      <c r="B76" s="24" t="s">
        <v>46</v>
      </c>
      <c r="C76" s="25" t="s">
        <v>115</v>
      </c>
      <c r="D76" s="64">
        <v>11</v>
      </c>
      <c r="E76" s="65">
        <v>5</v>
      </c>
    </row>
    <row r="77" spans="1:5" x14ac:dyDescent="0.25">
      <c r="A77" s="19" t="s">
        <v>48</v>
      </c>
      <c r="B77" s="24" t="s">
        <v>46</v>
      </c>
      <c r="C77" s="25" t="s">
        <v>116</v>
      </c>
      <c r="D77" s="64">
        <v>251</v>
      </c>
      <c r="E77" s="65">
        <v>144</v>
      </c>
    </row>
    <row r="78" spans="1:5" x14ac:dyDescent="0.25">
      <c r="A78" s="19" t="s">
        <v>48</v>
      </c>
      <c r="B78" s="24" t="s">
        <v>46</v>
      </c>
      <c r="C78" s="25" t="s">
        <v>117</v>
      </c>
      <c r="D78" s="64">
        <v>0</v>
      </c>
      <c r="E78" s="65">
        <v>0</v>
      </c>
    </row>
    <row r="79" spans="1:5" x14ac:dyDescent="0.25">
      <c r="A79" s="19" t="s">
        <v>48</v>
      </c>
      <c r="B79" s="24" t="s">
        <v>46</v>
      </c>
      <c r="C79" s="25" t="s">
        <v>118</v>
      </c>
      <c r="D79" s="64">
        <v>39</v>
      </c>
      <c r="E79" s="65">
        <v>20</v>
      </c>
    </row>
    <row r="80" spans="1:5" x14ac:dyDescent="0.25">
      <c r="A80" s="19" t="s">
        <v>48</v>
      </c>
      <c r="B80" s="24" t="s">
        <v>46</v>
      </c>
      <c r="C80" s="25" t="s">
        <v>119</v>
      </c>
      <c r="D80" s="64">
        <v>32</v>
      </c>
      <c r="E80" s="65">
        <v>16</v>
      </c>
    </row>
    <row r="81" spans="1:5" x14ac:dyDescent="0.25">
      <c r="A81" s="19" t="s">
        <v>48</v>
      </c>
      <c r="B81" s="24" t="s">
        <v>46</v>
      </c>
      <c r="C81" s="25" t="s">
        <v>120</v>
      </c>
      <c r="D81" s="64">
        <v>34</v>
      </c>
      <c r="E81" s="65">
        <v>23</v>
      </c>
    </row>
    <row r="82" spans="1:5" x14ac:dyDescent="0.25">
      <c r="A82" s="19" t="s">
        <v>48</v>
      </c>
      <c r="B82" s="24" t="s">
        <v>46</v>
      </c>
      <c r="C82" s="25" t="s">
        <v>121</v>
      </c>
      <c r="D82" s="64">
        <v>8</v>
      </c>
      <c r="E82" s="65">
        <v>7</v>
      </c>
    </row>
    <row r="83" spans="1:5" x14ac:dyDescent="0.25">
      <c r="A83" s="19" t="s">
        <v>48</v>
      </c>
      <c r="B83" s="24" t="s">
        <v>46</v>
      </c>
      <c r="C83" s="25" t="s">
        <v>122</v>
      </c>
      <c r="D83" s="64">
        <v>81</v>
      </c>
      <c r="E83" s="65">
        <v>34</v>
      </c>
    </row>
    <row r="84" spans="1:5" x14ac:dyDescent="0.25">
      <c r="A84" s="19" t="s">
        <v>48</v>
      </c>
      <c r="B84" s="24" t="s">
        <v>46</v>
      </c>
      <c r="C84" s="25" t="s">
        <v>123</v>
      </c>
      <c r="D84" s="64">
        <v>14</v>
      </c>
      <c r="E84" s="65">
        <v>6</v>
      </c>
    </row>
    <row r="85" spans="1:5" ht="15.75" thickBot="1" x14ac:dyDescent="0.3">
      <c r="A85" s="20" t="s">
        <v>48</v>
      </c>
      <c r="B85" s="26" t="s">
        <v>46</v>
      </c>
      <c r="C85" s="27" t="s">
        <v>124</v>
      </c>
      <c r="D85" s="67">
        <v>37</v>
      </c>
      <c r="E85" s="68">
        <v>22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activeCell="L10" sqref="L10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15" t="s">
        <v>148</v>
      </c>
      <c r="B1" s="115"/>
      <c r="C1" s="115"/>
      <c r="D1" s="115"/>
      <c r="E1" s="115"/>
      <c r="F1" s="33"/>
      <c r="G1" s="33"/>
    </row>
    <row r="2" spans="1:7" x14ac:dyDescent="0.25">
      <c r="A2" s="116" t="s">
        <v>150</v>
      </c>
      <c r="B2" s="116"/>
      <c r="C2" s="116"/>
      <c r="D2" s="39"/>
      <c r="E2" s="39"/>
    </row>
    <row r="3" spans="1:7" ht="31.5" customHeight="1" x14ac:dyDescent="0.25">
      <c r="A3" s="37" t="s">
        <v>141</v>
      </c>
      <c r="B3" s="37" t="s">
        <v>149</v>
      </c>
      <c r="C3" s="37" t="s">
        <v>143</v>
      </c>
      <c r="D3" s="37" t="s">
        <v>144</v>
      </c>
      <c r="E3" s="37" t="s">
        <v>145</v>
      </c>
      <c r="F3" s="37" t="s">
        <v>146</v>
      </c>
    </row>
    <row r="4" spans="1:7" x14ac:dyDescent="0.25">
      <c r="A4" s="40" t="s">
        <v>147</v>
      </c>
      <c r="B4" s="60">
        <v>4395</v>
      </c>
      <c r="C4" s="60">
        <v>80</v>
      </c>
      <c r="D4" s="60">
        <v>1689</v>
      </c>
      <c r="E4" s="60">
        <v>1538</v>
      </c>
      <c r="F4" s="60">
        <v>1088</v>
      </c>
    </row>
    <row r="5" spans="1:7" x14ac:dyDescent="0.25">
      <c r="A5" s="38" t="s">
        <v>136</v>
      </c>
      <c r="B5" s="61">
        <v>2210</v>
      </c>
      <c r="C5" s="61">
        <v>42</v>
      </c>
      <c r="D5" s="61">
        <v>909</v>
      </c>
      <c r="E5" s="61">
        <v>730</v>
      </c>
      <c r="F5" s="61">
        <v>529</v>
      </c>
    </row>
    <row r="6" spans="1:7" x14ac:dyDescent="0.25">
      <c r="A6" s="38" t="s">
        <v>137</v>
      </c>
      <c r="B6" s="61">
        <f>B4-B5</f>
        <v>2185</v>
      </c>
      <c r="C6" s="61">
        <f t="shared" ref="C6:F6" si="0">C4-C5</f>
        <v>38</v>
      </c>
      <c r="D6" s="61">
        <f t="shared" si="0"/>
        <v>780</v>
      </c>
      <c r="E6" s="61">
        <f t="shared" si="0"/>
        <v>808</v>
      </c>
      <c r="F6" s="61">
        <f t="shared" si="0"/>
        <v>559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tabSelected="1" workbookViewId="0">
      <selection activeCell="U19" sqref="U19"/>
    </sheetView>
  </sheetViews>
  <sheetFormatPr defaultRowHeight="15" x14ac:dyDescent="0.25"/>
  <cols>
    <col min="1" max="1" width="18.42578125" style="30" customWidth="1"/>
    <col min="2" max="2" width="7" style="30" customWidth="1"/>
    <col min="3" max="3" width="18.140625" style="30" bestFit="1" customWidth="1"/>
    <col min="4" max="4" width="8.42578125" style="30" bestFit="1" customWidth="1"/>
    <col min="5" max="6" width="9.140625" style="30"/>
    <col min="7" max="9" width="10.42578125" style="30" bestFit="1" customWidth="1"/>
    <col min="10" max="10" width="10.7109375" style="30" customWidth="1"/>
    <col min="11" max="11" width="10.42578125" style="30" bestFit="1" customWidth="1"/>
    <col min="12" max="12" width="12.28515625" style="30" bestFit="1" customWidth="1"/>
    <col min="13" max="13" width="10.140625" customWidth="1"/>
    <col min="17" max="17" width="18.140625" bestFit="1" customWidth="1"/>
  </cols>
  <sheetData>
    <row r="1" spans="1:12" ht="15.75" x14ac:dyDescent="0.25">
      <c r="C1" s="35"/>
      <c r="D1" s="118" t="s">
        <v>129</v>
      </c>
      <c r="E1" s="118"/>
      <c r="F1" s="118"/>
      <c r="G1" s="118"/>
      <c r="H1" s="118"/>
      <c r="I1" s="118"/>
    </row>
    <row r="2" spans="1:12" ht="15.75" x14ac:dyDescent="0.25">
      <c r="C2" s="35"/>
      <c r="D2" s="35"/>
      <c r="E2" s="119" t="s">
        <v>150</v>
      </c>
      <c r="F2" s="119"/>
      <c r="G2" s="119"/>
      <c r="H2" s="35"/>
      <c r="I2" s="35"/>
    </row>
    <row r="3" spans="1:12" ht="30" x14ac:dyDescent="0.25">
      <c r="A3" s="57" t="s">
        <v>140</v>
      </c>
      <c r="B3" s="57" t="s">
        <v>7</v>
      </c>
      <c r="C3" s="57" t="s">
        <v>18</v>
      </c>
      <c r="D3" s="57" t="s">
        <v>19</v>
      </c>
      <c r="E3" s="57" t="s">
        <v>20</v>
      </c>
      <c r="F3" s="57" t="s">
        <v>21</v>
      </c>
      <c r="G3" s="57" t="s">
        <v>22</v>
      </c>
      <c r="H3" s="57" t="s">
        <v>23</v>
      </c>
      <c r="I3" s="57" t="s">
        <v>24</v>
      </c>
      <c r="J3" s="57" t="s">
        <v>25</v>
      </c>
      <c r="K3" s="57" t="s">
        <v>26</v>
      </c>
      <c r="L3" s="57" t="s">
        <v>27</v>
      </c>
    </row>
    <row r="4" spans="1:12" x14ac:dyDescent="0.25">
      <c r="A4" s="34" t="s">
        <v>10</v>
      </c>
      <c r="B4" s="57">
        <v>4395</v>
      </c>
      <c r="C4" s="57">
        <v>1660</v>
      </c>
      <c r="D4" s="57">
        <v>1142</v>
      </c>
      <c r="E4" s="57">
        <v>358</v>
      </c>
      <c r="F4" s="57">
        <v>285</v>
      </c>
      <c r="G4" s="57">
        <v>204</v>
      </c>
      <c r="H4" s="57">
        <v>171</v>
      </c>
      <c r="I4" s="57">
        <v>122</v>
      </c>
      <c r="J4" s="57">
        <v>56</v>
      </c>
      <c r="K4" s="57">
        <v>58</v>
      </c>
      <c r="L4" s="57">
        <v>339</v>
      </c>
    </row>
    <row r="5" spans="1:12" x14ac:dyDescent="0.25">
      <c r="A5" s="34" t="s">
        <v>28</v>
      </c>
      <c r="B5" s="57">
        <v>2210</v>
      </c>
      <c r="C5" s="57">
        <v>805</v>
      </c>
      <c r="D5" s="57">
        <v>647</v>
      </c>
      <c r="E5" s="57">
        <v>197</v>
      </c>
      <c r="F5" s="57">
        <v>134</v>
      </c>
      <c r="G5" s="57">
        <v>89</v>
      </c>
      <c r="H5" s="57">
        <v>70</v>
      </c>
      <c r="I5" s="57">
        <v>51</v>
      </c>
      <c r="J5" s="57">
        <v>28</v>
      </c>
      <c r="K5" s="57">
        <v>25</v>
      </c>
      <c r="L5" s="57">
        <v>164</v>
      </c>
    </row>
    <row r="6" spans="1:12" x14ac:dyDescent="0.25">
      <c r="A6" s="34" t="s">
        <v>29</v>
      </c>
      <c r="B6" s="57">
        <v>2185</v>
      </c>
      <c r="C6" s="57">
        <v>855</v>
      </c>
      <c r="D6" s="57">
        <v>495</v>
      </c>
      <c r="E6" s="57">
        <v>161</v>
      </c>
      <c r="F6" s="57">
        <v>151</v>
      </c>
      <c r="G6" s="57">
        <v>115</v>
      </c>
      <c r="H6" s="57">
        <v>101</v>
      </c>
      <c r="I6" s="57">
        <v>71</v>
      </c>
      <c r="J6" s="57">
        <v>28</v>
      </c>
      <c r="K6" s="57">
        <v>33</v>
      </c>
      <c r="L6" s="57">
        <v>175</v>
      </c>
    </row>
    <row r="7" spans="1:12" x14ac:dyDescent="0.25">
      <c r="A7" s="32" t="s">
        <v>130</v>
      </c>
      <c r="B7" s="58">
        <v>734</v>
      </c>
      <c r="C7" s="58">
        <v>229</v>
      </c>
      <c r="D7" s="58">
        <v>371</v>
      </c>
      <c r="E7" s="58">
        <v>39</v>
      </c>
      <c r="F7" s="58">
        <v>10</v>
      </c>
      <c r="G7" s="58">
        <v>17</v>
      </c>
      <c r="H7" s="58">
        <v>26</v>
      </c>
      <c r="I7" s="58">
        <v>17</v>
      </c>
      <c r="J7" s="58">
        <v>6</v>
      </c>
      <c r="K7" s="58">
        <v>5</v>
      </c>
      <c r="L7" s="58">
        <v>14</v>
      </c>
    </row>
    <row r="8" spans="1:12" x14ac:dyDescent="0.25">
      <c r="A8" s="31" t="s">
        <v>28</v>
      </c>
      <c r="B8" s="59">
        <v>382</v>
      </c>
      <c r="C8" s="59">
        <v>112</v>
      </c>
      <c r="D8" s="59">
        <v>214</v>
      </c>
      <c r="E8" s="59">
        <v>20</v>
      </c>
      <c r="F8" s="59">
        <v>3</v>
      </c>
      <c r="G8" s="59">
        <v>7</v>
      </c>
      <c r="H8" s="59">
        <v>9</v>
      </c>
      <c r="I8" s="59">
        <v>6</v>
      </c>
      <c r="J8" s="59">
        <v>3</v>
      </c>
      <c r="K8" s="59">
        <v>0</v>
      </c>
      <c r="L8" s="59">
        <v>8</v>
      </c>
    </row>
    <row r="9" spans="1:12" x14ac:dyDescent="0.25">
      <c r="A9" s="31" t="s">
        <v>29</v>
      </c>
      <c r="B9" s="59">
        <v>352</v>
      </c>
      <c r="C9" s="59">
        <v>117</v>
      </c>
      <c r="D9" s="59">
        <v>157</v>
      </c>
      <c r="E9" s="59">
        <v>19</v>
      </c>
      <c r="F9" s="59">
        <v>7</v>
      </c>
      <c r="G9" s="59">
        <v>10</v>
      </c>
      <c r="H9" s="59">
        <v>17</v>
      </c>
      <c r="I9" s="59">
        <v>11</v>
      </c>
      <c r="J9" s="59">
        <v>3</v>
      </c>
      <c r="K9" s="59">
        <v>5</v>
      </c>
      <c r="L9" s="59">
        <v>6</v>
      </c>
    </row>
    <row r="10" spans="1:12" x14ac:dyDescent="0.25">
      <c r="A10" s="32" t="s">
        <v>131</v>
      </c>
      <c r="B10" s="58">
        <v>281</v>
      </c>
      <c r="C10" s="58">
        <v>105</v>
      </c>
      <c r="D10" s="58">
        <v>98</v>
      </c>
      <c r="E10" s="58">
        <v>15</v>
      </c>
      <c r="F10" s="58">
        <v>10</v>
      </c>
      <c r="G10" s="58">
        <v>9</v>
      </c>
      <c r="H10" s="58">
        <v>15</v>
      </c>
      <c r="I10" s="58">
        <v>5</v>
      </c>
      <c r="J10" s="58">
        <v>8</v>
      </c>
      <c r="K10" s="58">
        <v>1</v>
      </c>
      <c r="L10" s="58">
        <v>15</v>
      </c>
    </row>
    <row r="11" spans="1:12" x14ac:dyDescent="0.25">
      <c r="A11" s="31" t="s">
        <v>28</v>
      </c>
      <c r="B11" s="59">
        <v>153</v>
      </c>
      <c r="C11" s="59">
        <v>50</v>
      </c>
      <c r="D11" s="59">
        <v>71</v>
      </c>
      <c r="E11" s="59">
        <v>5</v>
      </c>
      <c r="F11" s="59">
        <v>3</v>
      </c>
      <c r="G11" s="59">
        <v>7</v>
      </c>
      <c r="H11" s="59">
        <v>6</v>
      </c>
      <c r="I11" s="59">
        <v>1</v>
      </c>
      <c r="J11" s="59">
        <v>5</v>
      </c>
      <c r="K11" s="59">
        <v>0</v>
      </c>
      <c r="L11" s="59">
        <v>5</v>
      </c>
    </row>
    <row r="12" spans="1:12" x14ac:dyDescent="0.25">
      <c r="A12" s="31" t="s">
        <v>29</v>
      </c>
      <c r="B12" s="59">
        <v>128</v>
      </c>
      <c r="C12" s="59">
        <v>55</v>
      </c>
      <c r="D12" s="59">
        <v>27</v>
      </c>
      <c r="E12" s="59">
        <v>10</v>
      </c>
      <c r="F12" s="59">
        <v>7</v>
      </c>
      <c r="G12" s="59">
        <v>2</v>
      </c>
      <c r="H12" s="59">
        <v>9</v>
      </c>
      <c r="I12" s="59">
        <v>4</v>
      </c>
      <c r="J12" s="59">
        <v>3</v>
      </c>
      <c r="K12" s="59">
        <v>1</v>
      </c>
      <c r="L12" s="59">
        <v>10</v>
      </c>
    </row>
    <row r="13" spans="1:12" x14ac:dyDescent="0.25">
      <c r="A13" s="32" t="s">
        <v>132</v>
      </c>
      <c r="B13" s="58">
        <v>826</v>
      </c>
      <c r="C13" s="58">
        <v>363</v>
      </c>
      <c r="D13" s="58">
        <v>174</v>
      </c>
      <c r="E13" s="58">
        <v>52</v>
      </c>
      <c r="F13" s="58">
        <v>37</v>
      </c>
      <c r="G13" s="58">
        <v>42</v>
      </c>
      <c r="H13" s="58">
        <v>37</v>
      </c>
      <c r="I13" s="58">
        <v>30</v>
      </c>
      <c r="J13" s="58">
        <v>12</v>
      </c>
      <c r="K13" s="58">
        <v>3</v>
      </c>
      <c r="L13" s="58">
        <v>76</v>
      </c>
    </row>
    <row r="14" spans="1:12" x14ac:dyDescent="0.25">
      <c r="A14" s="31" t="s">
        <v>28</v>
      </c>
      <c r="B14" s="59">
        <v>429</v>
      </c>
      <c r="C14" s="59">
        <v>201</v>
      </c>
      <c r="D14" s="59">
        <v>99</v>
      </c>
      <c r="E14" s="59">
        <v>30</v>
      </c>
      <c r="F14" s="59">
        <v>13</v>
      </c>
      <c r="G14" s="59">
        <v>17</v>
      </c>
      <c r="H14" s="59">
        <v>13</v>
      </c>
      <c r="I14" s="59">
        <v>12</v>
      </c>
      <c r="J14" s="59">
        <v>7</v>
      </c>
      <c r="K14" s="59">
        <v>3</v>
      </c>
      <c r="L14" s="59">
        <v>34</v>
      </c>
    </row>
    <row r="15" spans="1:12" x14ac:dyDescent="0.25">
      <c r="A15" s="31" t="s">
        <v>29</v>
      </c>
      <c r="B15" s="59">
        <v>397</v>
      </c>
      <c r="C15" s="59">
        <v>162</v>
      </c>
      <c r="D15" s="59">
        <v>75</v>
      </c>
      <c r="E15" s="59">
        <v>22</v>
      </c>
      <c r="F15" s="59">
        <v>24</v>
      </c>
      <c r="G15" s="59">
        <v>25</v>
      </c>
      <c r="H15" s="59">
        <v>24</v>
      </c>
      <c r="I15" s="59">
        <v>18</v>
      </c>
      <c r="J15" s="59">
        <v>5</v>
      </c>
      <c r="K15" s="59">
        <v>0</v>
      </c>
      <c r="L15" s="59">
        <v>42</v>
      </c>
    </row>
    <row r="16" spans="1:12" x14ac:dyDescent="0.25">
      <c r="A16" s="32" t="s">
        <v>133</v>
      </c>
      <c r="B16" s="58">
        <v>1120</v>
      </c>
      <c r="C16" s="58">
        <v>470</v>
      </c>
      <c r="D16" s="58">
        <v>203</v>
      </c>
      <c r="E16" s="58">
        <v>108</v>
      </c>
      <c r="F16" s="58">
        <v>73</v>
      </c>
      <c r="G16" s="58">
        <v>62</v>
      </c>
      <c r="H16" s="58">
        <v>34</v>
      </c>
      <c r="I16" s="58">
        <v>24</v>
      </c>
      <c r="J16" s="58">
        <v>16</v>
      </c>
      <c r="K16" s="58">
        <v>23</v>
      </c>
      <c r="L16" s="58">
        <v>107</v>
      </c>
    </row>
    <row r="17" spans="1:16" x14ac:dyDescent="0.25">
      <c r="A17" s="31" t="s">
        <v>28</v>
      </c>
      <c r="B17" s="59">
        <v>538</v>
      </c>
      <c r="C17" s="59">
        <v>211</v>
      </c>
      <c r="D17" s="59">
        <v>99</v>
      </c>
      <c r="E17" s="59">
        <v>66</v>
      </c>
      <c r="F17" s="59">
        <v>37</v>
      </c>
      <c r="G17" s="59">
        <v>26</v>
      </c>
      <c r="H17" s="59">
        <v>18</v>
      </c>
      <c r="I17" s="59">
        <v>11</v>
      </c>
      <c r="J17" s="59">
        <v>6</v>
      </c>
      <c r="K17" s="59">
        <v>7</v>
      </c>
      <c r="L17" s="59">
        <v>57</v>
      </c>
    </row>
    <row r="18" spans="1:16" x14ac:dyDescent="0.25">
      <c r="A18" s="31" t="s">
        <v>29</v>
      </c>
      <c r="B18" s="59">
        <v>582</v>
      </c>
      <c r="C18" s="59">
        <v>259</v>
      </c>
      <c r="D18" s="59">
        <v>104</v>
      </c>
      <c r="E18" s="59">
        <v>42</v>
      </c>
      <c r="F18" s="59">
        <v>36</v>
      </c>
      <c r="G18" s="59">
        <v>36</v>
      </c>
      <c r="H18" s="59">
        <v>16</v>
      </c>
      <c r="I18" s="59">
        <v>13</v>
      </c>
      <c r="J18" s="59">
        <v>10</v>
      </c>
      <c r="K18" s="59">
        <v>16</v>
      </c>
      <c r="L18" s="59">
        <v>50</v>
      </c>
    </row>
    <row r="19" spans="1:16" x14ac:dyDescent="0.25">
      <c r="A19" s="32" t="s">
        <v>134</v>
      </c>
      <c r="B19" s="58">
        <v>796</v>
      </c>
      <c r="C19" s="58">
        <v>290</v>
      </c>
      <c r="D19" s="58">
        <v>156</v>
      </c>
      <c r="E19" s="58">
        <v>74</v>
      </c>
      <c r="F19" s="58">
        <v>87</v>
      </c>
      <c r="G19" s="58">
        <v>42</v>
      </c>
      <c r="H19" s="58">
        <v>37</v>
      </c>
      <c r="I19" s="58">
        <v>21</v>
      </c>
      <c r="J19" s="58">
        <v>6</v>
      </c>
      <c r="K19" s="58">
        <v>13</v>
      </c>
      <c r="L19" s="58">
        <v>70</v>
      </c>
      <c r="P19" s="33"/>
    </row>
    <row r="20" spans="1:16" x14ac:dyDescent="0.25">
      <c r="A20" s="31" t="s">
        <v>28</v>
      </c>
      <c r="B20" s="59">
        <v>413</v>
      </c>
      <c r="C20" s="59">
        <v>137</v>
      </c>
      <c r="D20" s="59">
        <v>98</v>
      </c>
      <c r="E20" s="59">
        <v>40</v>
      </c>
      <c r="F20" s="59">
        <v>46</v>
      </c>
      <c r="G20" s="59">
        <v>21</v>
      </c>
      <c r="H20" s="59">
        <v>14</v>
      </c>
      <c r="I20" s="59">
        <v>12</v>
      </c>
      <c r="J20" s="59">
        <v>5</v>
      </c>
      <c r="K20" s="59">
        <v>8</v>
      </c>
      <c r="L20" s="59">
        <v>32</v>
      </c>
    </row>
    <row r="21" spans="1:16" x14ac:dyDescent="0.25">
      <c r="A21" s="31" t="s">
        <v>29</v>
      </c>
      <c r="B21" s="59">
        <v>383</v>
      </c>
      <c r="C21" s="59">
        <v>153</v>
      </c>
      <c r="D21" s="59">
        <v>58</v>
      </c>
      <c r="E21" s="59">
        <v>34</v>
      </c>
      <c r="F21" s="59">
        <v>41</v>
      </c>
      <c r="G21" s="59">
        <v>21</v>
      </c>
      <c r="H21" s="59">
        <v>23</v>
      </c>
      <c r="I21" s="59">
        <v>9</v>
      </c>
      <c r="J21" s="59">
        <v>1</v>
      </c>
      <c r="K21" s="59">
        <v>5</v>
      </c>
      <c r="L21" s="59">
        <v>38</v>
      </c>
    </row>
    <row r="22" spans="1:16" x14ac:dyDescent="0.25">
      <c r="A22" s="32" t="s">
        <v>16</v>
      </c>
      <c r="B22" s="58">
        <v>638</v>
      </c>
      <c r="C22" s="58">
        <v>203</v>
      </c>
      <c r="D22" s="58">
        <v>140</v>
      </c>
      <c r="E22" s="58">
        <v>70</v>
      </c>
      <c r="F22" s="58">
        <v>68</v>
      </c>
      <c r="G22" s="58">
        <v>32</v>
      </c>
      <c r="H22" s="58">
        <v>22</v>
      </c>
      <c r="I22" s="58">
        <v>25</v>
      </c>
      <c r="J22" s="58">
        <v>8</v>
      </c>
      <c r="K22" s="58">
        <v>13</v>
      </c>
      <c r="L22" s="58">
        <v>57</v>
      </c>
    </row>
    <row r="23" spans="1:16" x14ac:dyDescent="0.25">
      <c r="A23" s="31" t="s">
        <v>28</v>
      </c>
      <c r="B23" s="59">
        <v>295</v>
      </c>
      <c r="C23" s="59">
        <v>94</v>
      </c>
      <c r="D23" s="59">
        <v>66</v>
      </c>
      <c r="E23" s="59">
        <v>36</v>
      </c>
      <c r="F23" s="59">
        <v>32</v>
      </c>
      <c r="G23" s="59">
        <v>11</v>
      </c>
      <c r="H23" s="59">
        <v>10</v>
      </c>
      <c r="I23" s="59">
        <v>9</v>
      </c>
      <c r="J23" s="59">
        <v>2</v>
      </c>
      <c r="K23" s="59">
        <v>7</v>
      </c>
      <c r="L23" s="59">
        <v>28</v>
      </c>
    </row>
    <row r="24" spans="1:16" x14ac:dyDescent="0.25">
      <c r="A24" s="31" t="s">
        <v>29</v>
      </c>
      <c r="B24" s="59">
        <v>343</v>
      </c>
      <c r="C24" s="59">
        <v>109</v>
      </c>
      <c r="D24" s="59">
        <v>74</v>
      </c>
      <c r="E24" s="59">
        <v>34</v>
      </c>
      <c r="F24" s="59">
        <v>36</v>
      </c>
      <c r="G24" s="59">
        <v>21</v>
      </c>
      <c r="H24" s="59">
        <v>12</v>
      </c>
      <c r="I24" s="59">
        <v>16</v>
      </c>
      <c r="J24" s="59">
        <v>6</v>
      </c>
      <c r="K24" s="59">
        <v>6</v>
      </c>
      <c r="L24" s="59">
        <v>29</v>
      </c>
    </row>
    <row r="26" spans="1:16" x14ac:dyDescent="0.25">
      <c r="A26" s="117" t="s">
        <v>135</v>
      </c>
      <c r="B26" s="117"/>
      <c r="C26" s="28" t="s">
        <v>138</v>
      </c>
    </row>
    <row r="27" spans="1:16" x14ac:dyDescent="0.25">
      <c r="A27" s="23" t="s">
        <v>139</v>
      </c>
      <c r="B27" s="23">
        <f>SUM(E7:L7)</f>
        <v>134</v>
      </c>
      <c r="C27" s="29">
        <f>SUM(G4:L4)-SUM(G7:L7)</f>
        <v>865</v>
      </c>
    </row>
    <row r="28" spans="1:16" x14ac:dyDescent="0.25">
      <c r="A28" s="23" t="s">
        <v>136</v>
      </c>
      <c r="B28" s="23">
        <f>SUM(E8:L8)</f>
        <v>56</v>
      </c>
      <c r="C28" s="29">
        <f>SUM(G5:L5)-SUM(G8:L8)</f>
        <v>394</v>
      </c>
    </row>
    <row r="29" spans="1:16" x14ac:dyDescent="0.25">
      <c r="A29" s="23" t="s">
        <v>137</v>
      </c>
      <c r="B29" s="23">
        <f>SUM(E9:L9)</f>
        <v>78</v>
      </c>
      <c r="C29" s="29">
        <f>SUM(G6:L6)-SUM(G9:L9)</f>
        <v>471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Ștefania Donca</cp:lastModifiedBy>
  <cp:lastPrinted>2023-08-29T13:46:26Z</cp:lastPrinted>
  <dcterms:created xsi:type="dcterms:W3CDTF">2016-04-20T12:03:21Z</dcterms:created>
  <dcterms:modified xsi:type="dcterms:W3CDTF">2025-02-25T12:21:57Z</dcterms:modified>
</cp:coreProperties>
</file>