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3427800B-4FF9-4151-8462-C83DCF74917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<sst xmlns="http://schemas.openxmlformats.org/spreadsheetml/2006/main" count="359" uniqueCount="155">
  <si>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</si>
  <si>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</si>
  <si>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</si>
  <si>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</si>
  <si>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</si>
  <si>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</si>
  <si>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</si>
  <si>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</si>
  <si>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</si>
  <si>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</si>
  <si>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</si>
  <si>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</si>
  <si>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</si>
  <si>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</si>
  <si>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</si>
  <si>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</si>
  <si>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</si>
  <si>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</si>
  <si>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</si>
  <si>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</si>
  <si>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</si>
  <si>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</si>
  <si>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</si>
  <si>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</si>
  <si>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</si>
  <si>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</si>
  <si>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</si>
  <si>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</si>
  <si>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</si>
  <si>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</si>
  <si>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</si>
  <si>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</si>
  <si>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</si>
  <si>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</si>
  <si>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</si>
  <si>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</si>
  <si>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</si>
  <si>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</si>
  <si>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</si>
  <si>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</si>
  <si>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</si>
  <si>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</si>
  <si>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</si>
  <si>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</si>
  <si>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</si>
  <si>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</si>
  <si>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</si>
  <si>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</si>
  <si>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</si>
  <si>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</si>
  <si>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</si>
  <si>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</si>
  <si>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</si>
  <si>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</si>
  <si>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</si>
  <si>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</si>
  <si>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</si>
  <si>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</si>
  <si>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</si>
  <si>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</si>
  <si>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</si>
  <si>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</si>
  <si>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</si>
  <si>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</si>
  <si>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</si>
  <si>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</si>
  <si>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</si>
  <si>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</si>
  <si>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</si>
  <si>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</si>
  <si>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</si>
  <si>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</si>
  <si>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</si>
  <si>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</si>
  <si>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</si>
  <si>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</si>
  <si>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</si>
  <si>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</si>
  <si>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</si>
  <si>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</si>
  <si>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</si>
  <si>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</si>
  <si>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</si>
  <si>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</si>
  <si>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</si>
  <si>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</si>
  <si>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</si>
  <si>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</si>
  <si>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</si>
  <si>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</si>
  <si>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</si>
  <si>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</si>
  <si>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</si>
  <si>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</si>
  <si>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</si>
  <si>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</si>
  <si>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</si>
  <si>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</si>
  <si>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</si>
  <si>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</si>
  <si>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</si>
  <si>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</si>
  <si>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</si>
  <si>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</si>
  <si>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</si>
  <si>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</si>
  <si>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</si>
  <si>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</si>
  <si>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</si>
  <si>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</si>
  <si>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</si>
  <si>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</si>
  <si>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</si>
  <si>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</si>
  <si>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</si>
  <si>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</si>
  <si>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</si>
  <si>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</si>
  <si>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</si>
  <si>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</si>
  <si>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</si>
  <si>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</si>
  <si>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</si>
  <si>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</si>
  <si>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</si>
  <si>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</si>
  <si>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</si>
  <si>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</si>
  <si>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</si>
  <si>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</si>
  <si>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</si>
  <si>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</si>
  <si>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</si>
  <si>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</si>
  <si>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</si>
  <si>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</si>
  <si>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</si>
  <si>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</si>
  <si>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</si>
  <si>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</si>
  <si>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</si>
  <si>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</si>
  <si>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</si>
  <si>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</si>
  <si>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</si>
  <si>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</si>
  <si>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</si>
  <si>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</si>
  <si>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</si>
  <si>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</si>
  <si>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Rata şomajului Masculin (%)</t>
  </si>
  <si>
    <t>DECEMBRIE 2024</t>
  </si>
  <si>
    <t>2,36</t>
  </si>
  <si>
    <t>2,67</t>
  </si>
  <si>
    <t>2,11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</si>
</sst>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E29" sqref="E29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7" t="s">
        <v>47</v>
      </c>
      <c r="E2" s="78"/>
      <c r="F2" s="78"/>
      <c r="G2" s="79"/>
    </row>
    <row r="3" spans="1:8" ht="15.75" x14ac:dyDescent="0.25">
      <c r="D3" s="72"/>
      <c r="E3" s="76" t="s">
        <v>151</v>
      </c>
      <c r="F3" s="72"/>
      <c r="G3" s="72"/>
    </row>
    <row r="4" spans="1:8" ht="78.75" x14ac:dyDescent="0.25">
      <c r="A4" s="69" t="s">
        <v>0</v>
      </c>
      <c r="B4" s="70" t="s">
        <v>1</v>
      </c>
      <c r="C4" s="70" t="s">
        <v>2</v>
      </c>
      <c r="D4" s="70" t="s">
        <v>3</v>
      </c>
      <c r="E4" s="70" t="s">
        <v>4</v>
      </c>
      <c r="F4" s="70" t="s">
        <v>5</v>
      </c>
      <c r="G4" s="70" t="s">
        <v>6</v>
      </c>
      <c r="H4" s="70" t="s">
        <v>150</v>
      </c>
    </row>
    <row r="5" spans="1:8" ht="15.75" x14ac:dyDescent="0.25">
      <c r="A5" s="12" t="s">
        <v>48</v>
      </c>
      <c r="B5" s="63">
        <v>4227</v>
      </c>
      <c r="C5" s="63">
        <v>2119</v>
      </c>
      <c r="D5" s="63">
        <v>1572</v>
      </c>
      <c r="E5" s="63">
        <v>2655</v>
      </c>
      <c r="F5" s="41" t="s">
        <v>152</v>
      </c>
      <c r="G5" s="41" t="s">
        <v>153</v>
      </c>
      <c r="H5" s="41" t="s">
        <v>154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Q7" sqref="Q7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0" t="s">
        <v>34</v>
      </c>
      <c r="C2" s="81"/>
      <c r="D2" s="81"/>
      <c r="E2" s="81"/>
      <c r="F2" s="81"/>
      <c r="G2" s="81"/>
      <c r="H2" s="81"/>
      <c r="I2" s="81"/>
      <c r="J2" s="82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3"/>
      <c r="D4" s="74"/>
      <c r="E4" s="88" t="s">
        <v>151</v>
      </c>
      <c r="F4" s="88"/>
      <c r="G4" s="88"/>
      <c r="H4" s="74"/>
      <c r="I4" s="75"/>
    </row>
    <row r="5" spans="1:18" ht="29.25" customHeight="1" x14ac:dyDescent="0.25">
      <c r="A5" s="89" t="s">
        <v>0</v>
      </c>
      <c r="B5" s="83" t="s">
        <v>7</v>
      </c>
      <c r="C5" s="83" t="s">
        <v>8</v>
      </c>
      <c r="D5" s="85" t="s">
        <v>35</v>
      </c>
      <c r="E5" s="85"/>
      <c r="F5" s="86" t="s">
        <v>36</v>
      </c>
      <c r="G5" s="86"/>
      <c r="H5" s="87" t="s">
        <v>37</v>
      </c>
      <c r="I5" s="87"/>
      <c r="J5" s="85" t="s">
        <v>38</v>
      </c>
      <c r="K5" s="85"/>
      <c r="L5" s="87" t="s">
        <v>39</v>
      </c>
      <c r="M5" s="87"/>
      <c r="N5" s="87" t="s">
        <v>40</v>
      </c>
      <c r="O5" s="87"/>
      <c r="P5" s="87" t="s">
        <v>41</v>
      </c>
      <c r="Q5" s="87"/>
    </row>
    <row r="6" spans="1:18" ht="47.25" x14ac:dyDescent="0.25">
      <c r="A6" s="90"/>
      <c r="B6" s="84"/>
      <c r="C6" s="84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4227</v>
      </c>
      <c r="C7" s="9">
        <v>2119</v>
      </c>
      <c r="D7" s="68">
        <v>1134</v>
      </c>
      <c r="E7" s="68">
        <v>466</v>
      </c>
      <c r="F7" s="68">
        <v>329</v>
      </c>
      <c r="G7" s="68">
        <v>141</v>
      </c>
      <c r="H7" s="68">
        <v>1018</v>
      </c>
      <c r="I7" s="68">
        <v>465</v>
      </c>
      <c r="J7" s="68">
        <v>723</v>
      </c>
      <c r="K7" s="68">
        <v>357</v>
      </c>
      <c r="L7" s="68">
        <v>940</v>
      </c>
      <c r="M7" s="68">
        <v>532</v>
      </c>
      <c r="N7" s="68">
        <v>102</v>
      </c>
      <c r="O7" s="68">
        <v>94</v>
      </c>
      <c r="P7" s="68">
        <v>310</v>
      </c>
      <c r="Q7" s="68">
        <v>205</v>
      </c>
      <c r="R7" s="71">
        <f>B7-(D7+H7+J7+L7+N7+P7)</f>
        <v>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A5:A6"/>
    <mergeCell ref="J5:K5"/>
    <mergeCell ref="L5:M5"/>
    <mergeCell ref="N5:O5"/>
    <mergeCell ref="P5:Q5"/>
    <mergeCell ref="B2:J2"/>
    <mergeCell ref="B5:B6"/>
    <mergeCell ref="C5:C6"/>
    <mergeCell ref="D5:E5"/>
    <mergeCell ref="F5:G5"/>
    <mergeCell ref="H5:I5"/>
    <mergeCell ref="E4:G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B7" sqref="B7:H8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1" t="s">
        <v>33</v>
      </c>
      <c r="B3" s="92"/>
      <c r="C3" s="92"/>
      <c r="D3" s="92"/>
      <c r="E3" s="92"/>
      <c r="F3" s="92"/>
      <c r="G3" s="92"/>
      <c r="H3" s="93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4" t="s">
        <v>151</v>
      </c>
      <c r="C5" s="95"/>
      <c r="D5" s="96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4227</v>
      </c>
      <c r="C7" s="51">
        <v>585</v>
      </c>
      <c r="D7" s="51">
        <v>253</v>
      </c>
      <c r="E7" s="51">
        <v>875</v>
      </c>
      <c r="F7" s="51">
        <v>1064</v>
      </c>
      <c r="G7" s="51">
        <v>722</v>
      </c>
      <c r="H7" s="51">
        <v>728</v>
      </c>
    </row>
    <row r="8" spans="1:8" ht="18" x14ac:dyDescent="0.35">
      <c r="A8" s="53" t="s">
        <v>17</v>
      </c>
      <c r="B8" s="54">
        <v>2119</v>
      </c>
      <c r="C8" s="54">
        <v>274</v>
      </c>
      <c r="D8" s="54">
        <v>111</v>
      </c>
      <c r="E8" s="54">
        <v>457</v>
      </c>
      <c r="F8" s="54">
        <v>526</v>
      </c>
      <c r="G8" s="54">
        <v>392</v>
      </c>
      <c r="H8" s="54">
        <v>359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N20" sqref="N20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0" t="s">
        <v>32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7" t="s">
        <v>151</v>
      </c>
      <c r="F5" s="98"/>
      <c r="G5" s="99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4227</v>
      </c>
      <c r="C7" s="13">
        <v>1170</v>
      </c>
      <c r="D7" s="13">
        <v>1123</v>
      </c>
      <c r="E7" s="13">
        <v>470</v>
      </c>
      <c r="F7" s="13">
        <v>640</v>
      </c>
      <c r="G7" s="13">
        <v>148</v>
      </c>
      <c r="H7" s="13">
        <v>75</v>
      </c>
      <c r="I7" s="13">
        <v>45</v>
      </c>
      <c r="J7" s="13">
        <v>125</v>
      </c>
      <c r="K7" s="13">
        <v>60</v>
      </c>
      <c r="L7" s="13">
        <v>371</v>
      </c>
    </row>
    <row r="8" spans="1:12" ht="15.75" x14ac:dyDescent="0.25">
      <c r="A8" s="14" t="s">
        <v>28</v>
      </c>
      <c r="B8" s="11">
        <v>2119</v>
      </c>
      <c r="C8" s="11">
        <v>589</v>
      </c>
      <c r="D8" s="11">
        <v>636</v>
      </c>
      <c r="E8" s="11">
        <v>248</v>
      </c>
      <c r="F8" s="11">
        <v>296</v>
      </c>
      <c r="G8" s="11">
        <v>52</v>
      </c>
      <c r="H8" s="11">
        <v>31</v>
      </c>
      <c r="I8" s="11">
        <v>24</v>
      </c>
      <c r="J8" s="11">
        <v>50</v>
      </c>
      <c r="K8" s="11">
        <v>26</v>
      </c>
      <c r="L8" s="11">
        <v>167</v>
      </c>
    </row>
    <row r="9" spans="1:12" ht="15.75" x14ac:dyDescent="0.25">
      <c r="A9" s="14" t="s">
        <v>29</v>
      </c>
      <c r="B9" s="11">
        <v>2108</v>
      </c>
      <c r="C9" s="11">
        <v>581</v>
      </c>
      <c r="D9" s="11">
        <v>487</v>
      </c>
      <c r="E9" s="11">
        <v>222</v>
      </c>
      <c r="F9" s="11">
        <v>344</v>
      </c>
      <c r="G9" s="11">
        <v>96</v>
      </c>
      <c r="H9" s="11">
        <v>44</v>
      </c>
      <c r="I9" s="11">
        <v>21</v>
      </c>
      <c r="J9" s="11">
        <v>75</v>
      </c>
      <c r="K9" s="11">
        <v>34</v>
      </c>
      <c r="L9" s="11">
        <v>204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4" workbookViewId="0">
      <selection activeCell="N28" sqref="N28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09" t="s">
        <v>31</v>
      </c>
      <c r="B2" s="110"/>
      <c r="C2" s="110"/>
      <c r="D2" s="110"/>
      <c r="E2" s="111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6" t="s">
        <v>151</v>
      </c>
      <c r="C4" s="107"/>
      <c r="D4" s="108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2" t="s">
        <v>126</v>
      </c>
      <c r="B7" s="113"/>
      <c r="C7" s="114"/>
      <c r="D7" s="62">
        <f>SUM(D8,D22)</f>
        <v>4227</v>
      </c>
      <c r="E7" s="62">
        <f>SUM(E8,E22)</f>
        <v>2119</v>
      </c>
    </row>
    <row r="8" spans="1:6" x14ac:dyDescent="0.25">
      <c r="A8" s="112" t="s">
        <v>125</v>
      </c>
      <c r="B8" s="113"/>
      <c r="C8" s="114"/>
      <c r="D8" s="62">
        <f>SUM(D9:D21)</f>
        <v>1973</v>
      </c>
      <c r="E8" s="62">
        <f>SUM(E9:E21)</f>
        <v>1023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633</v>
      </c>
      <c r="E9" s="64">
        <v>361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213</v>
      </c>
      <c r="E10" s="64">
        <v>122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75</v>
      </c>
      <c r="E11" s="64">
        <v>44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236</v>
      </c>
      <c r="E12" s="64">
        <v>138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30</v>
      </c>
      <c r="E13" s="64">
        <v>18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49</v>
      </c>
      <c r="E14" s="64">
        <v>21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33</v>
      </c>
      <c r="E15" s="64">
        <v>16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76</v>
      </c>
      <c r="E16" s="64">
        <v>28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113</v>
      </c>
      <c r="E17" s="64">
        <v>42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85</v>
      </c>
      <c r="E18" s="64">
        <v>35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62</v>
      </c>
      <c r="E19" s="64">
        <v>32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293</v>
      </c>
      <c r="E20" s="64">
        <v>119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75</v>
      </c>
      <c r="E21" s="64">
        <v>47</v>
      </c>
    </row>
    <row r="22" spans="1:5" x14ac:dyDescent="0.25">
      <c r="A22" s="103" t="s">
        <v>127</v>
      </c>
      <c r="B22" s="104"/>
      <c r="C22" s="105"/>
      <c r="D22" s="65">
        <f>SUM(D23:D85)</f>
        <v>2254</v>
      </c>
      <c r="E22" s="65">
        <f>SUM(E23:E85)</f>
        <v>1096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8</v>
      </c>
      <c r="E23" s="64">
        <v>3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14</v>
      </c>
      <c r="E24" s="64">
        <v>8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11</v>
      </c>
      <c r="E25" s="64">
        <v>5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27</v>
      </c>
      <c r="E26" s="64">
        <v>12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17</v>
      </c>
      <c r="E27" s="64">
        <v>6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77</v>
      </c>
      <c r="E28" s="64">
        <v>43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16</v>
      </c>
      <c r="E29" s="64">
        <v>5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9</v>
      </c>
      <c r="E30" s="64">
        <v>8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14</v>
      </c>
      <c r="E31" s="64">
        <v>7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23</v>
      </c>
      <c r="E32" s="64">
        <v>16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39</v>
      </c>
      <c r="E33" s="64">
        <v>13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19</v>
      </c>
      <c r="E34" s="64">
        <v>8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33</v>
      </c>
      <c r="E35" s="64">
        <v>17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22</v>
      </c>
      <c r="E36" s="64">
        <v>8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18</v>
      </c>
      <c r="E37" s="64">
        <v>5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38</v>
      </c>
      <c r="E38" s="64">
        <v>18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31</v>
      </c>
      <c r="E39" s="64">
        <v>11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34</v>
      </c>
      <c r="E40" s="64">
        <v>14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62</v>
      </c>
      <c r="E43" s="64">
        <v>31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174</v>
      </c>
      <c r="E44" s="64">
        <v>38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10</v>
      </c>
      <c r="E45" s="64">
        <v>5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19</v>
      </c>
      <c r="E46" s="64">
        <v>10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25</v>
      </c>
      <c r="E47" s="64">
        <v>14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23</v>
      </c>
      <c r="E48" s="64">
        <v>10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14</v>
      </c>
      <c r="E50" s="64">
        <v>8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/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/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32</v>
      </c>
      <c r="E53" s="64">
        <v>18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31</v>
      </c>
      <c r="E54" s="64">
        <v>20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12</v>
      </c>
      <c r="E55" s="64">
        <v>4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30</v>
      </c>
      <c r="E56" s="64">
        <v>15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97</v>
      </c>
      <c r="E57" s="64">
        <v>56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16</v>
      </c>
      <c r="E58" s="64">
        <v>5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36</v>
      </c>
      <c r="E59" s="64">
        <v>23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40</v>
      </c>
      <c r="E61" s="64">
        <v>13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69</v>
      </c>
      <c r="E62" s="64">
        <v>49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38</v>
      </c>
      <c r="E64" s="64">
        <v>22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52</v>
      </c>
      <c r="E65" s="64">
        <v>23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38</v>
      </c>
      <c r="E66" s="64">
        <v>13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82</v>
      </c>
      <c r="E67" s="64">
        <v>49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10</v>
      </c>
      <c r="E68" s="64">
        <v>5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32</v>
      </c>
      <c r="E69" s="64">
        <v>15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86</v>
      </c>
      <c r="E70" s="64">
        <v>39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92</v>
      </c>
      <c r="E71" s="64">
        <v>50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131</v>
      </c>
      <c r="E72" s="64">
        <v>60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61</v>
      </c>
      <c r="E73" s="64">
        <v>42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22</v>
      </c>
      <c r="E74" s="64">
        <v>10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13</v>
      </c>
      <c r="E75" s="64">
        <v>12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25</v>
      </c>
      <c r="E76" s="64">
        <v>17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150</v>
      </c>
      <c r="E77" s="64">
        <v>72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41</v>
      </c>
      <c r="E79" s="64">
        <v>27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52</v>
      </c>
      <c r="E80" s="64">
        <v>31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44</v>
      </c>
      <c r="E81" s="64">
        <v>18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11</v>
      </c>
      <c r="E82" s="64">
        <v>6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82</v>
      </c>
      <c r="E83" s="64">
        <v>29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11</v>
      </c>
      <c r="E84" s="64">
        <v>5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41</v>
      </c>
      <c r="E85" s="67">
        <v>25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abSelected="1" workbookViewId="0">
      <selection activeCell="M14" sqref="M14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5" t="s">
        <v>148</v>
      </c>
      <c r="B1" s="115"/>
      <c r="C1" s="115"/>
      <c r="D1" s="115"/>
      <c r="E1" s="115"/>
      <c r="F1" s="32"/>
      <c r="G1" s="32"/>
    </row>
    <row r="2" spans="1:7" x14ac:dyDescent="0.25">
      <c r="A2" s="116" t="s">
        <v>151</v>
      </c>
      <c r="B2" s="116"/>
      <c r="C2" s="116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4227</v>
      </c>
      <c r="C4" s="59">
        <v>50</v>
      </c>
      <c r="D4" s="59">
        <v>1800</v>
      </c>
      <c r="E4" s="59">
        <v>1362</v>
      </c>
      <c r="F4" s="59">
        <v>1015</v>
      </c>
    </row>
    <row r="5" spans="1:7" x14ac:dyDescent="0.25">
      <c r="A5" s="37" t="s">
        <v>136</v>
      </c>
      <c r="B5" s="60">
        <v>2119</v>
      </c>
      <c r="C5" s="60">
        <v>26</v>
      </c>
      <c r="D5" s="60">
        <v>1015</v>
      </c>
      <c r="E5" s="60">
        <v>615</v>
      </c>
      <c r="F5" s="60">
        <v>463</v>
      </c>
    </row>
    <row r="6" spans="1:7" x14ac:dyDescent="0.25">
      <c r="A6" s="37" t="s">
        <v>137</v>
      </c>
      <c r="B6" s="60">
        <f>B4-B5</f>
        <v>2108</v>
      </c>
      <c r="C6" s="60">
        <f t="shared" ref="C6:F6" si="0">C4-C5</f>
        <v>24</v>
      </c>
      <c r="D6" s="60">
        <f t="shared" si="0"/>
        <v>785</v>
      </c>
      <c r="E6" s="60">
        <f t="shared" si="0"/>
        <v>747</v>
      </c>
      <c r="F6" s="60">
        <f t="shared" si="0"/>
        <v>552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>
      <selection activeCell="Q15" sqref="Q15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4.42578125" style="29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8" t="s">
        <v>129</v>
      </c>
      <c r="E1" s="118"/>
      <c r="F1" s="118"/>
      <c r="G1" s="118"/>
      <c r="H1" s="118"/>
      <c r="I1" s="118"/>
    </row>
    <row r="2" spans="1:12" ht="15.75" x14ac:dyDescent="0.25">
      <c r="C2" s="34"/>
      <c r="D2" s="34"/>
      <c r="E2" s="119" t="s">
        <v>151</v>
      </c>
      <c r="F2" s="119"/>
      <c r="G2" s="119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4227</v>
      </c>
      <c r="C4" s="56">
        <v>1170</v>
      </c>
      <c r="D4" s="56">
        <v>1123</v>
      </c>
      <c r="E4" s="56">
        <v>470</v>
      </c>
      <c r="F4" s="56">
        <v>640</v>
      </c>
      <c r="G4" s="56">
        <v>148</v>
      </c>
      <c r="H4" s="56">
        <v>75</v>
      </c>
      <c r="I4" s="56">
        <v>45</v>
      </c>
      <c r="J4" s="56">
        <v>125</v>
      </c>
      <c r="K4" s="56">
        <v>60</v>
      </c>
      <c r="L4" s="56">
        <v>371</v>
      </c>
    </row>
    <row r="5" spans="1:12" x14ac:dyDescent="0.25">
      <c r="A5" s="33" t="s">
        <v>28</v>
      </c>
      <c r="B5" s="56">
        <v>2119</v>
      </c>
      <c r="C5" s="56">
        <v>589</v>
      </c>
      <c r="D5" s="56">
        <v>636</v>
      </c>
      <c r="E5" s="56">
        <v>248</v>
      </c>
      <c r="F5" s="56">
        <v>296</v>
      </c>
      <c r="G5" s="56">
        <v>52</v>
      </c>
      <c r="H5" s="56">
        <v>31</v>
      </c>
      <c r="I5" s="56">
        <v>24</v>
      </c>
      <c r="J5" s="56">
        <v>50</v>
      </c>
      <c r="K5" s="56">
        <v>26</v>
      </c>
      <c r="L5" s="56">
        <v>167</v>
      </c>
    </row>
    <row r="6" spans="1:12" x14ac:dyDescent="0.25">
      <c r="A6" s="33" t="s">
        <v>29</v>
      </c>
      <c r="B6" s="56">
        <v>2108</v>
      </c>
      <c r="C6" s="56">
        <v>581</v>
      </c>
      <c r="D6" s="56">
        <v>487</v>
      </c>
      <c r="E6" s="56">
        <v>222</v>
      </c>
      <c r="F6" s="56">
        <v>344</v>
      </c>
      <c r="G6" s="56">
        <v>96</v>
      </c>
      <c r="H6" s="56">
        <v>44</v>
      </c>
      <c r="I6" s="56">
        <v>21</v>
      </c>
      <c r="J6" s="56">
        <v>75</v>
      </c>
      <c r="K6" s="56">
        <v>34</v>
      </c>
      <c r="L6" s="56">
        <v>204</v>
      </c>
    </row>
    <row r="7" spans="1:12" x14ac:dyDescent="0.25">
      <c r="A7" s="31" t="s">
        <v>130</v>
      </c>
      <c r="B7" s="57">
        <v>585</v>
      </c>
      <c r="C7" s="57">
        <v>203</v>
      </c>
      <c r="D7" s="57">
        <v>293</v>
      </c>
      <c r="E7" s="57">
        <v>18</v>
      </c>
      <c r="F7" s="57">
        <v>16</v>
      </c>
      <c r="G7" s="57">
        <v>12</v>
      </c>
      <c r="H7" s="57">
        <v>8</v>
      </c>
      <c r="I7" s="57">
        <v>1</v>
      </c>
      <c r="J7" s="57">
        <v>8</v>
      </c>
      <c r="K7" s="57">
        <v>6</v>
      </c>
      <c r="L7" s="57">
        <v>20</v>
      </c>
    </row>
    <row r="8" spans="1:12" x14ac:dyDescent="0.25">
      <c r="A8" s="30" t="s">
        <v>28</v>
      </c>
      <c r="B8" s="58">
        <v>274</v>
      </c>
      <c r="C8" s="58">
        <v>96</v>
      </c>
      <c r="D8" s="58">
        <v>153</v>
      </c>
      <c r="E8" s="58">
        <v>10</v>
      </c>
      <c r="F8" s="58">
        <v>3</v>
      </c>
      <c r="G8" s="58">
        <v>0</v>
      </c>
      <c r="H8" s="58">
        <v>4</v>
      </c>
      <c r="I8" s="58">
        <v>0</v>
      </c>
      <c r="J8" s="58">
        <v>1</v>
      </c>
      <c r="K8" s="58">
        <v>2</v>
      </c>
      <c r="L8" s="58">
        <v>5</v>
      </c>
    </row>
    <row r="9" spans="1:12" x14ac:dyDescent="0.25">
      <c r="A9" s="30" t="s">
        <v>29</v>
      </c>
      <c r="B9" s="58">
        <v>311</v>
      </c>
      <c r="C9" s="58">
        <v>107</v>
      </c>
      <c r="D9" s="58">
        <v>140</v>
      </c>
      <c r="E9" s="58">
        <v>8</v>
      </c>
      <c r="F9" s="58">
        <v>13</v>
      </c>
      <c r="G9" s="58">
        <v>12</v>
      </c>
      <c r="H9" s="58">
        <v>4</v>
      </c>
      <c r="I9" s="58">
        <v>1</v>
      </c>
      <c r="J9" s="58">
        <v>7</v>
      </c>
      <c r="K9" s="58">
        <v>4</v>
      </c>
      <c r="L9" s="58">
        <v>15</v>
      </c>
    </row>
    <row r="10" spans="1:12" x14ac:dyDescent="0.25">
      <c r="A10" s="31" t="s">
        <v>131</v>
      </c>
      <c r="B10" s="57">
        <v>253</v>
      </c>
      <c r="C10" s="57">
        <v>96</v>
      </c>
      <c r="D10" s="57">
        <v>67</v>
      </c>
      <c r="E10" s="57">
        <v>19</v>
      </c>
      <c r="F10" s="57">
        <v>27</v>
      </c>
      <c r="G10" s="57">
        <v>14</v>
      </c>
      <c r="H10" s="57">
        <v>6</v>
      </c>
      <c r="I10" s="57">
        <v>3</v>
      </c>
      <c r="J10" s="57">
        <v>4</v>
      </c>
      <c r="K10" s="57">
        <v>5</v>
      </c>
      <c r="L10" s="57">
        <v>12</v>
      </c>
    </row>
    <row r="11" spans="1:12" x14ac:dyDescent="0.25">
      <c r="A11" s="30" t="s">
        <v>28</v>
      </c>
      <c r="B11" s="58">
        <v>111</v>
      </c>
      <c r="C11" s="58">
        <v>50</v>
      </c>
      <c r="D11" s="58">
        <v>31</v>
      </c>
      <c r="E11" s="58">
        <v>7</v>
      </c>
      <c r="F11" s="58">
        <v>13</v>
      </c>
      <c r="G11" s="58">
        <v>2</v>
      </c>
      <c r="H11" s="58">
        <v>2</v>
      </c>
      <c r="I11" s="58">
        <v>1</v>
      </c>
      <c r="J11" s="58">
        <v>0</v>
      </c>
      <c r="K11" s="58">
        <v>3</v>
      </c>
      <c r="L11" s="58">
        <v>2</v>
      </c>
    </row>
    <row r="12" spans="1:12" x14ac:dyDescent="0.25">
      <c r="A12" s="30" t="s">
        <v>29</v>
      </c>
      <c r="B12" s="58">
        <v>142</v>
      </c>
      <c r="C12" s="58">
        <v>46</v>
      </c>
      <c r="D12" s="58">
        <v>36</v>
      </c>
      <c r="E12" s="58">
        <v>12</v>
      </c>
      <c r="F12" s="58">
        <v>14</v>
      </c>
      <c r="G12" s="58">
        <v>12</v>
      </c>
      <c r="H12" s="58">
        <v>4</v>
      </c>
      <c r="I12" s="58">
        <v>2</v>
      </c>
      <c r="J12" s="58">
        <v>4</v>
      </c>
      <c r="K12" s="58">
        <v>2</v>
      </c>
      <c r="L12" s="58">
        <v>10</v>
      </c>
    </row>
    <row r="13" spans="1:12" x14ac:dyDescent="0.25">
      <c r="A13" s="31" t="s">
        <v>132</v>
      </c>
      <c r="B13" s="57">
        <v>875</v>
      </c>
      <c r="C13" s="57">
        <v>226</v>
      </c>
      <c r="D13" s="57">
        <v>196</v>
      </c>
      <c r="E13" s="57">
        <v>119</v>
      </c>
      <c r="F13" s="57">
        <v>151</v>
      </c>
      <c r="G13" s="57">
        <v>42</v>
      </c>
      <c r="H13" s="57">
        <v>16</v>
      </c>
      <c r="I13" s="57">
        <v>6</v>
      </c>
      <c r="J13" s="57">
        <v>23</v>
      </c>
      <c r="K13" s="57">
        <v>11</v>
      </c>
      <c r="L13" s="57">
        <v>85</v>
      </c>
    </row>
    <row r="14" spans="1:12" x14ac:dyDescent="0.25">
      <c r="A14" s="30" t="s">
        <v>28</v>
      </c>
      <c r="B14" s="58">
        <v>457</v>
      </c>
      <c r="C14" s="58">
        <v>127</v>
      </c>
      <c r="D14" s="58">
        <v>115</v>
      </c>
      <c r="E14" s="58">
        <v>58</v>
      </c>
      <c r="F14" s="58">
        <v>81</v>
      </c>
      <c r="G14" s="58">
        <v>17</v>
      </c>
      <c r="H14" s="58">
        <v>8</v>
      </c>
      <c r="I14" s="58">
        <v>2</v>
      </c>
      <c r="J14" s="58">
        <v>7</v>
      </c>
      <c r="K14" s="58">
        <v>4</v>
      </c>
      <c r="L14" s="58">
        <v>38</v>
      </c>
    </row>
    <row r="15" spans="1:12" x14ac:dyDescent="0.25">
      <c r="A15" s="30" t="s">
        <v>29</v>
      </c>
      <c r="B15" s="58">
        <v>418</v>
      </c>
      <c r="C15" s="58">
        <v>99</v>
      </c>
      <c r="D15" s="58">
        <v>81</v>
      </c>
      <c r="E15" s="58">
        <v>61</v>
      </c>
      <c r="F15" s="58">
        <v>70</v>
      </c>
      <c r="G15" s="58">
        <v>25</v>
      </c>
      <c r="H15" s="58">
        <v>8</v>
      </c>
      <c r="I15" s="58">
        <v>4</v>
      </c>
      <c r="J15" s="58">
        <v>16</v>
      </c>
      <c r="K15" s="58">
        <v>7</v>
      </c>
      <c r="L15" s="58">
        <v>47</v>
      </c>
    </row>
    <row r="16" spans="1:12" x14ac:dyDescent="0.25">
      <c r="A16" s="31" t="s">
        <v>133</v>
      </c>
      <c r="B16" s="57">
        <v>1064</v>
      </c>
      <c r="C16" s="57">
        <v>273</v>
      </c>
      <c r="D16" s="57">
        <v>220</v>
      </c>
      <c r="E16" s="57">
        <v>125</v>
      </c>
      <c r="F16" s="57">
        <v>186</v>
      </c>
      <c r="G16" s="57">
        <v>48</v>
      </c>
      <c r="H16" s="57">
        <v>24</v>
      </c>
      <c r="I16" s="57">
        <v>13</v>
      </c>
      <c r="J16" s="57">
        <v>39</v>
      </c>
      <c r="K16" s="57">
        <v>16</v>
      </c>
      <c r="L16" s="57">
        <v>120</v>
      </c>
    </row>
    <row r="17" spans="1:16" x14ac:dyDescent="0.25">
      <c r="A17" s="30" t="s">
        <v>28</v>
      </c>
      <c r="B17" s="58">
        <v>526</v>
      </c>
      <c r="C17" s="58">
        <v>139</v>
      </c>
      <c r="D17" s="58">
        <v>121</v>
      </c>
      <c r="E17" s="58">
        <v>63</v>
      </c>
      <c r="F17" s="58">
        <v>89</v>
      </c>
      <c r="G17" s="58">
        <v>17</v>
      </c>
      <c r="H17" s="58">
        <v>10</v>
      </c>
      <c r="I17" s="58">
        <v>6</v>
      </c>
      <c r="J17" s="58">
        <v>18</v>
      </c>
      <c r="K17" s="58">
        <v>7</v>
      </c>
      <c r="L17" s="58">
        <v>56</v>
      </c>
    </row>
    <row r="18" spans="1:16" x14ac:dyDescent="0.25">
      <c r="A18" s="30" t="s">
        <v>29</v>
      </c>
      <c r="B18" s="58">
        <v>538</v>
      </c>
      <c r="C18" s="58">
        <v>134</v>
      </c>
      <c r="D18" s="58">
        <v>99</v>
      </c>
      <c r="E18" s="58">
        <v>62</v>
      </c>
      <c r="F18" s="58">
        <v>97</v>
      </c>
      <c r="G18" s="58">
        <v>31</v>
      </c>
      <c r="H18" s="58">
        <v>14</v>
      </c>
      <c r="I18" s="58">
        <v>7</v>
      </c>
      <c r="J18" s="58">
        <v>21</v>
      </c>
      <c r="K18" s="58">
        <v>9</v>
      </c>
      <c r="L18" s="58">
        <v>64</v>
      </c>
    </row>
    <row r="19" spans="1:16" x14ac:dyDescent="0.25">
      <c r="A19" s="31" t="s">
        <v>134</v>
      </c>
      <c r="B19" s="57">
        <v>722</v>
      </c>
      <c r="C19" s="57">
        <v>202</v>
      </c>
      <c r="D19" s="57">
        <v>178</v>
      </c>
      <c r="E19" s="57">
        <v>84</v>
      </c>
      <c r="F19" s="57">
        <v>122</v>
      </c>
      <c r="G19" s="57">
        <v>16</v>
      </c>
      <c r="H19" s="57">
        <v>11</v>
      </c>
      <c r="I19" s="57">
        <v>8</v>
      </c>
      <c r="J19" s="57">
        <v>25</v>
      </c>
      <c r="K19" s="57">
        <v>8</v>
      </c>
      <c r="L19" s="57">
        <v>68</v>
      </c>
      <c r="P19" s="32"/>
    </row>
    <row r="20" spans="1:16" x14ac:dyDescent="0.25">
      <c r="A20" s="30" t="s">
        <v>28</v>
      </c>
      <c r="B20" s="58">
        <v>392</v>
      </c>
      <c r="C20" s="58">
        <v>104</v>
      </c>
      <c r="D20" s="58">
        <v>115</v>
      </c>
      <c r="E20" s="58">
        <v>54</v>
      </c>
      <c r="F20" s="58">
        <v>52</v>
      </c>
      <c r="G20" s="58">
        <v>9</v>
      </c>
      <c r="H20" s="58">
        <v>3</v>
      </c>
      <c r="I20" s="58">
        <v>6</v>
      </c>
      <c r="J20" s="58">
        <v>14</v>
      </c>
      <c r="K20" s="58">
        <v>3</v>
      </c>
      <c r="L20" s="58">
        <v>32</v>
      </c>
    </row>
    <row r="21" spans="1:16" x14ac:dyDescent="0.25">
      <c r="A21" s="30" t="s">
        <v>29</v>
      </c>
      <c r="B21" s="58">
        <v>330</v>
      </c>
      <c r="C21" s="58">
        <v>98</v>
      </c>
      <c r="D21" s="58">
        <v>63</v>
      </c>
      <c r="E21" s="58">
        <v>30</v>
      </c>
      <c r="F21" s="58">
        <v>70</v>
      </c>
      <c r="G21" s="58">
        <v>7</v>
      </c>
      <c r="H21" s="58">
        <v>8</v>
      </c>
      <c r="I21" s="58">
        <v>2</v>
      </c>
      <c r="J21" s="58">
        <v>11</v>
      </c>
      <c r="K21" s="58">
        <v>5</v>
      </c>
      <c r="L21" s="58">
        <v>36</v>
      </c>
    </row>
    <row r="22" spans="1:16" x14ac:dyDescent="0.25">
      <c r="A22" s="31" t="s">
        <v>16</v>
      </c>
      <c r="B22" s="57">
        <v>728</v>
      </c>
      <c r="C22" s="57">
        <v>170</v>
      </c>
      <c r="D22" s="57">
        <v>169</v>
      </c>
      <c r="E22" s="57">
        <v>105</v>
      </c>
      <c r="F22" s="57">
        <v>138</v>
      </c>
      <c r="G22" s="57">
        <v>16</v>
      </c>
      <c r="H22" s="57">
        <v>10</v>
      </c>
      <c r="I22" s="57">
        <v>14</v>
      </c>
      <c r="J22" s="57">
        <v>26</v>
      </c>
      <c r="K22" s="57">
        <v>14</v>
      </c>
      <c r="L22" s="57">
        <v>66</v>
      </c>
    </row>
    <row r="23" spans="1:16" x14ac:dyDescent="0.25">
      <c r="A23" s="30" t="s">
        <v>28</v>
      </c>
      <c r="B23" s="58">
        <v>359</v>
      </c>
      <c r="C23" s="58">
        <v>73</v>
      </c>
      <c r="D23" s="58">
        <v>101</v>
      </c>
      <c r="E23" s="58">
        <v>56</v>
      </c>
      <c r="F23" s="58">
        <v>58</v>
      </c>
      <c r="G23" s="58">
        <v>7</v>
      </c>
      <c r="H23" s="58">
        <v>4</v>
      </c>
      <c r="I23" s="58">
        <v>9</v>
      </c>
      <c r="J23" s="58">
        <v>10</v>
      </c>
      <c r="K23" s="58">
        <v>7</v>
      </c>
      <c r="L23" s="58">
        <v>34</v>
      </c>
    </row>
    <row r="24" spans="1:16" x14ac:dyDescent="0.25">
      <c r="A24" s="30" t="s">
        <v>29</v>
      </c>
      <c r="B24" s="58">
        <v>369</v>
      </c>
      <c r="C24" s="58">
        <v>97</v>
      </c>
      <c r="D24" s="58">
        <v>68</v>
      </c>
      <c r="E24" s="58">
        <v>49</v>
      </c>
      <c r="F24" s="58">
        <v>80</v>
      </c>
      <c r="G24" s="58">
        <v>9</v>
      </c>
      <c r="H24" s="58">
        <v>6</v>
      </c>
      <c r="I24" s="58">
        <v>5</v>
      </c>
      <c r="J24" s="58">
        <v>16</v>
      </c>
      <c r="K24" s="58">
        <v>7</v>
      </c>
      <c r="L24" s="58">
        <v>32</v>
      </c>
    </row>
    <row r="26" spans="1:16" x14ac:dyDescent="0.25">
      <c r="A26" s="117" t="s">
        <v>135</v>
      </c>
      <c r="B26" s="117"/>
      <c r="C26" s="27" t="s">
        <v>138</v>
      </c>
    </row>
    <row r="27" spans="1:16" x14ac:dyDescent="0.25">
      <c r="A27" s="22" t="s">
        <v>139</v>
      </c>
      <c r="B27" s="22">
        <f>SUM(E7:L7)</f>
        <v>89</v>
      </c>
      <c r="C27" s="28">
        <f>SUM(G4:L4)-SUM(G7:L7)</f>
        <v>769</v>
      </c>
    </row>
    <row r="28" spans="1:16" x14ac:dyDescent="0.25">
      <c r="A28" s="22" t="s">
        <v>136</v>
      </c>
      <c r="B28" s="22">
        <f>SUM(E8:L8)</f>
        <v>25</v>
      </c>
      <c r="C28" s="28">
        <f>SUM(G5:L5)-SUM(G8:L8)</f>
        <v>338</v>
      </c>
    </row>
    <row r="29" spans="1:16" x14ac:dyDescent="0.25">
      <c r="A29" s="22" t="s">
        <v>137</v>
      </c>
      <c r="B29" s="22">
        <f>SUM(E9:L9)</f>
        <v>64</v>
      </c>
      <c r="C29" s="28">
        <f>SUM(G6:L6)-SUM(G9:L9)</f>
        <v>431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2025-02-25T12:25:29Z</dcterms:modified>
</cp:coreProperties>
</file>