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dicatori\Indicatori 2025\Statistici\Octombrie 2025\Statistici si comunicate site\"/>
    </mc:Choice>
  </mc:AlternateContent>
  <xr:revisionPtr revIDLastSave="0" documentId="13_ncr:1_{B4EB0C1A-DE5B-4B6D-9611-705DD17BB9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 2025 (3)" sheetId="84" r:id="rId1"/>
    <sheet name="sept 2025 (2)" sheetId="83" r:id="rId2"/>
    <sheet name="august 2025" sheetId="82" r:id="rId3"/>
    <sheet name="iulie 2025" sheetId="81" r:id="rId4"/>
    <sheet name="iunie 2025" sheetId="80" r:id="rId5"/>
    <sheet name="mai 2025 " sheetId="79" r:id="rId6"/>
    <sheet name="aprilie 2025 " sheetId="78" r:id="rId7"/>
    <sheet name="martie 2025" sheetId="77" r:id="rId8"/>
    <sheet name="februarie 2025 " sheetId="76" r:id="rId9"/>
    <sheet name="ian 2025" sheetId="74" r:id="rId10"/>
    <sheet name="profil studii, varsta dec 2022" sheetId="72" r:id="rId11"/>
    <sheet name="decembrie 2022 " sheetId="69" r:id="rId12"/>
    <sheet name="profil studii,varsta dec 2023" sheetId="71" r:id="rId13"/>
    <sheet name="decembrie    2023" sheetId="68" r:id="rId14"/>
    <sheet name="profil studii, varsta dec 2024" sheetId="70" r:id="rId15"/>
    <sheet name="decembrie 2024 " sheetId="67" r:id="rId16"/>
    <sheet name="Evolutie somaj 2022-2024" sheetId="73" r:id="rId17"/>
    <sheet name="noiembrie 2024" sheetId="66" r:id="rId18"/>
    <sheet name="octombrie 2024 " sheetId="65" r:id="rId19"/>
    <sheet name="septembrie 2024" sheetId="64" r:id="rId20"/>
    <sheet name="august 2024 " sheetId="63" r:id="rId21"/>
    <sheet name="iulie 2024 (2)" sheetId="62" r:id="rId22"/>
    <sheet name="iunie 2024" sheetId="61" r:id="rId23"/>
    <sheet name="mai 2024" sheetId="60" r:id="rId24"/>
    <sheet name="aprilie 2024)" sheetId="59" r:id="rId25"/>
    <sheet name="martie 2024" sheetId="58" r:id="rId26"/>
    <sheet name="februarie 2024" sheetId="57" r:id="rId27"/>
    <sheet name="ianuarie 2024" sheetId="56" r:id="rId28"/>
    <sheet name="decembrie 2023" sheetId="55" r:id="rId29"/>
    <sheet name="noiembrie 2023 (2)" sheetId="54" r:id="rId30"/>
    <sheet name="octombrie 2023" sheetId="53" r:id="rId31"/>
    <sheet name="septembrie 2023" sheetId="52" r:id="rId32"/>
    <sheet name="august 2023 " sheetId="51" r:id="rId33"/>
    <sheet name="iulie 2023 (2)" sheetId="50" r:id="rId34"/>
    <sheet name="iunie 2023" sheetId="49" r:id="rId35"/>
    <sheet name="mai 2023 " sheetId="48" r:id="rId36"/>
    <sheet name="aprilie 2023 (4)" sheetId="47" r:id="rId37"/>
    <sheet name="martie 2023 (3)" sheetId="46" r:id="rId38"/>
    <sheet name="februarie 2023 (2)" sheetId="45" r:id="rId39"/>
    <sheet name="ianuarie 2023" sheetId="44" r:id="rId40"/>
    <sheet name="decembrie 2022 (3)" sheetId="43" r:id="rId41"/>
    <sheet name="noiembrie 2022 (2)" sheetId="42" r:id="rId42"/>
    <sheet name="octombrie 2022" sheetId="41" r:id="rId43"/>
    <sheet name="sept 2022 (2)" sheetId="40" r:id="rId44"/>
    <sheet name="august 2022" sheetId="39" r:id="rId45"/>
    <sheet name="iulie 2022 " sheetId="38" r:id="rId46"/>
    <sheet name="iunie 2022" sheetId="37" r:id="rId47"/>
    <sheet name="mai 2022  (2)" sheetId="36" r:id="rId48"/>
    <sheet name="aprilie 2022 " sheetId="35" r:id="rId49"/>
    <sheet name="martie 2022" sheetId="34" r:id="rId50"/>
    <sheet name="februarie 2022" sheetId="33" r:id="rId51"/>
    <sheet name="ian 2022" sheetId="32" r:id="rId52"/>
    <sheet name="dec" sheetId="31" r:id="rId53"/>
    <sheet name="noi" sheetId="30" r:id="rId54"/>
    <sheet name="oct" sheetId="29" r:id="rId55"/>
    <sheet name="sept" sheetId="28" r:id="rId56"/>
    <sheet name="aug 2021  (2)" sheetId="27" r:id="rId57"/>
    <sheet name="iulie 2021 " sheetId="26" r:id="rId58"/>
    <sheet name="martie 2021  " sheetId="25" r:id="rId59"/>
    <sheet name="februarie 2021 " sheetId="24" r:id="rId60"/>
    <sheet name="ianuarie 2021" sheetId="23" r:id="rId61"/>
    <sheet name="ianuarie 2020 " sheetId="22" r:id="rId62"/>
    <sheet name="decembrie 2019" sheetId="21" r:id="rId63"/>
    <sheet name="noiembrie 2019" sheetId="20" r:id="rId64"/>
    <sheet name="octombrie 2019" sheetId="19" r:id="rId65"/>
    <sheet name="septembrie 2019 " sheetId="18" r:id="rId66"/>
    <sheet name="iulie 2019 (2)" sheetId="17" r:id="rId67"/>
    <sheet name="iunie 2019" sheetId="16" r:id="rId68"/>
    <sheet name="apr" sheetId="15" r:id="rId69"/>
    <sheet name="mart. 2019 (2)" sheetId="14" r:id="rId70"/>
    <sheet name="febr. 2019" sheetId="13" r:id="rId71"/>
    <sheet name="ian. 2019 " sheetId="12" r:id="rId72"/>
  </sheets>
  <externalReferences>
    <externalReference r:id="rId73"/>
    <externalReference r:id="rId74"/>
    <externalReference r:id="rId7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84" l="1"/>
  <c r="C56" i="84"/>
  <c r="C55" i="84"/>
  <c r="C54" i="84"/>
  <c r="C53" i="84"/>
  <c r="C52" i="84"/>
  <c r="I51" i="84"/>
  <c r="H51" i="84"/>
  <c r="G51" i="84"/>
  <c r="F51" i="84"/>
  <c r="E51" i="84"/>
  <c r="D51" i="84"/>
  <c r="C51" i="84"/>
  <c r="C50" i="84"/>
  <c r="C49" i="84"/>
  <c r="C48" i="84"/>
  <c r="C47" i="84"/>
  <c r="C46" i="84"/>
  <c r="C45" i="84"/>
  <c r="I44" i="84"/>
  <c r="H44" i="84"/>
  <c r="G44" i="84"/>
  <c r="F44" i="84"/>
  <c r="E44" i="84"/>
  <c r="D44" i="84"/>
  <c r="C43" i="84"/>
  <c r="C42" i="84"/>
  <c r="C41" i="84"/>
  <c r="C40" i="84"/>
  <c r="C39" i="84"/>
  <c r="C38" i="84"/>
  <c r="I37" i="84"/>
  <c r="H37" i="84"/>
  <c r="G37" i="84"/>
  <c r="F37" i="84"/>
  <c r="E37" i="84"/>
  <c r="E6" i="84" s="1"/>
  <c r="D37" i="84"/>
  <c r="C37" i="84" s="1"/>
  <c r="C36" i="84"/>
  <c r="C35" i="84"/>
  <c r="C34" i="84"/>
  <c r="C33" i="84"/>
  <c r="C32" i="84"/>
  <c r="C31" i="84"/>
  <c r="I30" i="84"/>
  <c r="C30" i="84" s="1"/>
  <c r="H30" i="84"/>
  <c r="G30" i="84"/>
  <c r="F30" i="84"/>
  <c r="E30" i="84"/>
  <c r="D30" i="84"/>
  <c r="C29" i="84"/>
  <c r="C28" i="84"/>
  <c r="C27" i="84"/>
  <c r="C26" i="84"/>
  <c r="C25" i="84"/>
  <c r="C24" i="84"/>
  <c r="I23" i="84"/>
  <c r="H23" i="84"/>
  <c r="G23" i="84"/>
  <c r="F23" i="84"/>
  <c r="E23" i="84"/>
  <c r="D23" i="84"/>
  <c r="C22" i="84"/>
  <c r="C21" i="84"/>
  <c r="C20" i="84"/>
  <c r="C19" i="84"/>
  <c r="C18" i="84"/>
  <c r="C17" i="84"/>
  <c r="I16" i="84"/>
  <c r="H16" i="84"/>
  <c r="G16" i="84"/>
  <c r="F16" i="84"/>
  <c r="E16" i="84"/>
  <c r="D16" i="84"/>
  <c r="C16" i="84" s="1"/>
  <c r="C15" i="84"/>
  <c r="C14" i="84"/>
  <c r="C13" i="84"/>
  <c r="C12" i="84"/>
  <c r="C11" i="84"/>
  <c r="C10" i="84"/>
  <c r="I9" i="84"/>
  <c r="H9" i="84"/>
  <c r="G9" i="84"/>
  <c r="F9" i="84"/>
  <c r="E9" i="84"/>
  <c r="D9" i="84"/>
  <c r="I8" i="84"/>
  <c r="H8" i="84"/>
  <c r="G8" i="84"/>
  <c r="F8" i="84"/>
  <c r="E8" i="84"/>
  <c r="D8" i="84"/>
  <c r="I7" i="84"/>
  <c r="H7" i="84"/>
  <c r="G7" i="84"/>
  <c r="F7" i="84"/>
  <c r="E7" i="84"/>
  <c r="D7" i="84"/>
  <c r="C57" i="83"/>
  <c r="C56" i="83"/>
  <c r="C55" i="83"/>
  <c r="C54" i="83"/>
  <c r="C53" i="83"/>
  <c r="C52" i="83"/>
  <c r="I51" i="83"/>
  <c r="H51" i="83"/>
  <c r="G51" i="83"/>
  <c r="F51" i="83"/>
  <c r="E51" i="83"/>
  <c r="C51" i="83" s="1"/>
  <c r="D51" i="83"/>
  <c r="C50" i="83"/>
  <c r="C49" i="83"/>
  <c r="C48" i="83"/>
  <c r="C47" i="83"/>
  <c r="C46" i="83"/>
  <c r="C45" i="83"/>
  <c r="I44" i="83"/>
  <c r="H44" i="83"/>
  <c r="G44" i="83"/>
  <c r="F44" i="83"/>
  <c r="E44" i="83"/>
  <c r="D44" i="83"/>
  <c r="C43" i="83"/>
  <c r="C42" i="83"/>
  <c r="C41" i="83"/>
  <c r="C40" i="83"/>
  <c r="C39" i="83"/>
  <c r="C38" i="83"/>
  <c r="I37" i="83"/>
  <c r="H37" i="83"/>
  <c r="G37" i="83"/>
  <c r="F37" i="83"/>
  <c r="E37" i="83"/>
  <c r="D37" i="83"/>
  <c r="C36" i="83"/>
  <c r="C35" i="83"/>
  <c r="C34" i="83"/>
  <c r="C33" i="83"/>
  <c r="C32" i="83"/>
  <c r="C31" i="83"/>
  <c r="I30" i="83"/>
  <c r="H30" i="83"/>
  <c r="G30" i="83"/>
  <c r="F30" i="83"/>
  <c r="E30" i="83"/>
  <c r="D30" i="83"/>
  <c r="C29" i="83"/>
  <c r="C28" i="83"/>
  <c r="C27" i="83"/>
  <c r="C26" i="83"/>
  <c r="C25" i="83"/>
  <c r="C24" i="83"/>
  <c r="I23" i="83"/>
  <c r="H23" i="83"/>
  <c r="C23" i="83" s="1"/>
  <c r="G23" i="83"/>
  <c r="F23" i="83"/>
  <c r="E23" i="83"/>
  <c r="D23" i="83"/>
  <c r="C22" i="83"/>
  <c r="C21" i="83"/>
  <c r="C20" i="83"/>
  <c r="C19" i="83"/>
  <c r="C18" i="83"/>
  <c r="C17" i="83"/>
  <c r="I16" i="83"/>
  <c r="H16" i="83"/>
  <c r="G16" i="83"/>
  <c r="F16" i="83"/>
  <c r="E16" i="83"/>
  <c r="C16" i="83" s="1"/>
  <c r="D16" i="83"/>
  <c r="C15" i="83"/>
  <c r="C14" i="83"/>
  <c r="C13" i="83"/>
  <c r="C12" i="83"/>
  <c r="C11" i="83"/>
  <c r="C10" i="83"/>
  <c r="I9" i="83"/>
  <c r="H9" i="83"/>
  <c r="G9" i="83"/>
  <c r="F9" i="83"/>
  <c r="F6" i="83" s="1"/>
  <c r="E9" i="83"/>
  <c r="E6" i="83" s="1"/>
  <c r="D9" i="83"/>
  <c r="I8" i="83"/>
  <c r="H8" i="83"/>
  <c r="G8" i="83"/>
  <c r="F8" i="83"/>
  <c r="E8" i="83"/>
  <c r="D8" i="83"/>
  <c r="I7" i="83"/>
  <c r="H7" i="83"/>
  <c r="G7" i="83"/>
  <c r="F7" i="83"/>
  <c r="E7" i="83"/>
  <c r="D7" i="83"/>
  <c r="I6" i="83"/>
  <c r="H6" i="83"/>
  <c r="C57" i="82"/>
  <c r="C56" i="82"/>
  <c r="C55" i="82"/>
  <c r="C54" i="82"/>
  <c r="C53" i="82"/>
  <c r="C52" i="82"/>
  <c r="I51" i="82"/>
  <c r="H51" i="82"/>
  <c r="G51" i="82"/>
  <c r="F51" i="82"/>
  <c r="E51" i="82"/>
  <c r="D51" i="82"/>
  <c r="C51" i="82" s="1"/>
  <c r="C50" i="82"/>
  <c r="C49" i="82"/>
  <c r="C48" i="82"/>
  <c r="C47" i="82"/>
  <c r="C46" i="82"/>
  <c r="C45" i="82"/>
  <c r="I44" i="82"/>
  <c r="H44" i="82"/>
  <c r="G44" i="82"/>
  <c r="F44" i="82"/>
  <c r="E44" i="82"/>
  <c r="D44" i="82"/>
  <c r="C44" i="82" s="1"/>
  <c r="C43" i="82"/>
  <c r="C42" i="82"/>
  <c r="C41" i="82"/>
  <c r="C40" i="82"/>
  <c r="C39" i="82"/>
  <c r="C38" i="82"/>
  <c r="I37" i="82"/>
  <c r="H37" i="82"/>
  <c r="G37" i="82"/>
  <c r="G6" i="82" s="1"/>
  <c r="F37" i="82"/>
  <c r="E37" i="82"/>
  <c r="D37" i="82"/>
  <c r="C37" i="82" s="1"/>
  <c r="C36" i="82"/>
  <c r="C35" i="82"/>
  <c r="C34" i="82"/>
  <c r="C33" i="82"/>
  <c r="C32" i="82"/>
  <c r="C31" i="82"/>
  <c r="I30" i="82"/>
  <c r="H30" i="82"/>
  <c r="G30" i="82"/>
  <c r="F30" i="82"/>
  <c r="E30" i="82"/>
  <c r="D30" i="82"/>
  <c r="C30" i="82" s="1"/>
  <c r="C29" i="82"/>
  <c r="C28" i="82"/>
  <c r="C27" i="82"/>
  <c r="C26" i="82"/>
  <c r="C25" i="82"/>
  <c r="C24" i="82"/>
  <c r="I23" i="82"/>
  <c r="H23" i="82"/>
  <c r="G23" i="82"/>
  <c r="F23" i="82"/>
  <c r="E23" i="82"/>
  <c r="D23" i="82"/>
  <c r="C23" i="82" s="1"/>
  <c r="C22" i="82"/>
  <c r="C21" i="82"/>
  <c r="C20" i="82"/>
  <c r="C19" i="82"/>
  <c r="C18" i="82"/>
  <c r="C17" i="82"/>
  <c r="I16" i="82"/>
  <c r="H16" i="82"/>
  <c r="G16" i="82"/>
  <c r="F16" i="82"/>
  <c r="E16" i="82"/>
  <c r="D16" i="82"/>
  <c r="C16" i="82" s="1"/>
  <c r="C15" i="82"/>
  <c r="C14" i="82"/>
  <c r="C13" i="82"/>
  <c r="C12" i="82"/>
  <c r="C11" i="82"/>
  <c r="C10" i="82"/>
  <c r="I9" i="82"/>
  <c r="I6" i="82" s="1"/>
  <c r="H9" i="82"/>
  <c r="G9" i="82"/>
  <c r="F9" i="82"/>
  <c r="E9" i="82"/>
  <c r="C9" i="82" s="1"/>
  <c r="D9" i="82"/>
  <c r="I8" i="82"/>
  <c r="H8" i="82"/>
  <c r="G8" i="82"/>
  <c r="F8" i="82"/>
  <c r="E8" i="82"/>
  <c r="D8" i="82"/>
  <c r="I7" i="82"/>
  <c r="H7" i="82"/>
  <c r="G7" i="82"/>
  <c r="F7" i="82"/>
  <c r="E7" i="82"/>
  <c r="D7" i="82"/>
  <c r="C57" i="81"/>
  <c r="C56" i="81"/>
  <c r="C55" i="81"/>
  <c r="C54" i="81"/>
  <c r="C53" i="81"/>
  <c r="C52" i="81"/>
  <c r="I51" i="81"/>
  <c r="H51" i="81"/>
  <c r="G51" i="81"/>
  <c r="F51" i="81"/>
  <c r="E51" i="81"/>
  <c r="D51" i="81"/>
  <c r="C50" i="81"/>
  <c r="C49" i="81"/>
  <c r="C48" i="81"/>
  <c r="C47" i="81"/>
  <c r="C46" i="81"/>
  <c r="C45" i="81"/>
  <c r="I44" i="81"/>
  <c r="H44" i="81"/>
  <c r="G44" i="81"/>
  <c r="F44" i="81"/>
  <c r="E44" i="81"/>
  <c r="D44" i="81"/>
  <c r="C43" i="81"/>
  <c r="C42" i="81"/>
  <c r="C41" i="81"/>
  <c r="C40" i="81"/>
  <c r="C39" i="81"/>
  <c r="C38" i="81"/>
  <c r="I37" i="81"/>
  <c r="H37" i="81"/>
  <c r="G37" i="81"/>
  <c r="F37" i="81"/>
  <c r="E37" i="81"/>
  <c r="D37" i="81"/>
  <c r="C36" i="81"/>
  <c r="C35" i="81"/>
  <c r="C34" i="81"/>
  <c r="C33" i="81"/>
  <c r="C32" i="81"/>
  <c r="C31" i="81"/>
  <c r="I30" i="81"/>
  <c r="H30" i="81"/>
  <c r="G30" i="81"/>
  <c r="F30" i="81"/>
  <c r="E30" i="81"/>
  <c r="D30" i="81"/>
  <c r="C29" i="81"/>
  <c r="C28" i="81"/>
  <c r="C27" i="81"/>
  <c r="C26" i="81"/>
  <c r="C25" i="81"/>
  <c r="C24" i="81"/>
  <c r="I23" i="81"/>
  <c r="H23" i="81"/>
  <c r="G23" i="81"/>
  <c r="F23" i="81"/>
  <c r="E23" i="81"/>
  <c r="D23" i="81"/>
  <c r="C22" i="81"/>
  <c r="C21" i="81"/>
  <c r="C20" i="81"/>
  <c r="C19" i="81"/>
  <c r="C18" i="81"/>
  <c r="C17" i="81"/>
  <c r="I16" i="81"/>
  <c r="H16" i="81"/>
  <c r="G16" i="81"/>
  <c r="F16" i="81"/>
  <c r="E16" i="81"/>
  <c r="D16" i="81"/>
  <c r="C15" i="81"/>
  <c r="C14" i="81"/>
  <c r="C13" i="81"/>
  <c r="C12" i="81"/>
  <c r="C11" i="81"/>
  <c r="C10" i="81"/>
  <c r="I9" i="81"/>
  <c r="I6" i="81" s="1"/>
  <c r="H9" i="81"/>
  <c r="G9" i="81"/>
  <c r="F9" i="81"/>
  <c r="E9" i="81"/>
  <c r="D9" i="81"/>
  <c r="I8" i="81"/>
  <c r="H8" i="81"/>
  <c r="G8" i="81"/>
  <c r="F8" i="81"/>
  <c r="E8" i="81"/>
  <c r="D8" i="81"/>
  <c r="I7" i="81"/>
  <c r="H7" i="81"/>
  <c r="G7" i="81"/>
  <c r="F7" i="81"/>
  <c r="E7" i="81"/>
  <c r="D7" i="81"/>
  <c r="H6" i="81"/>
  <c r="C57" i="80"/>
  <c r="C56" i="80"/>
  <c r="C55" i="80"/>
  <c r="C54" i="80"/>
  <c r="C53" i="80"/>
  <c r="C52" i="80"/>
  <c r="I51" i="80"/>
  <c r="H51" i="80"/>
  <c r="G51" i="80"/>
  <c r="F51" i="80"/>
  <c r="E51" i="80"/>
  <c r="D51" i="80"/>
  <c r="C50" i="80"/>
  <c r="C49" i="80"/>
  <c r="C48" i="80"/>
  <c r="C47" i="80"/>
  <c r="C46" i="80"/>
  <c r="C45" i="80"/>
  <c r="I44" i="80"/>
  <c r="H44" i="80"/>
  <c r="G44" i="80"/>
  <c r="F44" i="80"/>
  <c r="E44" i="80"/>
  <c r="D44" i="80"/>
  <c r="C43" i="80"/>
  <c r="C42" i="80"/>
  <c r="C41" i="80"/>
  <c r="C40" i="80"/>
  <c r="C39" i="80"/>
  <c r="C38" i="80"/>
  <c r="I37" i="80"/>
  <c r="H37" i="80"/>
  <c r="G37" i="80"/>
  <c r="F37" i="80"/>
  <c r="E37" i="80"/>
  <c r="D37" i="80"/>
  <c r="C37" i="80" s="1"/>
  <c r="C36" i="80"/>
  <c r="C35" i="80"/>
  <c r="C34" i="80"/>
  <c r="C33" i="80"/>
  <c r="C32" i="80"/>
  <c r="C31" i="80"/>
  <c r="I30" i="80"/>
  <c r="H30" i="80"/>
  <c r="G30" i="80"/>
  <c r="F30" i="80"/>
  <c r="E30" i="80"/>
  <c r="D30" i="80"/>
  <c r="C30" i="80" s="1"/>
  <c r="C29" i="80"/>
  <c r="C28" i="80"/>
  <c r="C27" i="80"/>
  <c r="C26" i="80"/>
  <c r="C25" i="80"/>
  <c r="C24" i="80"/>
  <c r="I23" i="80"/>
  <c r="H23" i="80"/>
  <c r="G23" i="80"/>
  <c r="F23" i="80"/>
  <c r="E23" i="80"/>
  <c r="D23" i="80"/>
  <c r="C22" i="80"/>
  <c r="C21" i="80"/>
  <c r="C20" i="80"/>
  <c r="C19" i="80"/>
  <c r="C18" i="80"/>
  <c r="C17" i="80"/>
  <c r="I16" i="80"/>
  <c r="H16" i="80"/>
  <c r="G16" i="80"/>
  <c r="F16" i="80"/>
  <c r="E16" i="80"/>
  <c r="D16" i="80"/>
  <c r="C15" i="80"/>
  <c r="C14" i="80"/>
  <c r="C13" i="80"/>
  <c r="C12" i="80"/>
  <c r="C11" i="80"/>
  <c r="C10" i="80"/>
  <c r="I9" i="80"/>
  <c r="H9" i="80"/>
  <c r="G9" i="80"/>
  <c r="F9" i="80"/>
  <c r="F6" i="80" s="1"/>
  <c r="E9" i="80"/>
  <c r="D9" i="80"/>
  <c r="D6" i="80" s="1"/>
  <c r="I8" i="80"/>
  <c r="H8" i="80"/>
  <c r="G8" i="80"/>
  <c r="F8" i="80"/>
  <c r="E8" i="80"/>
  <c r="D8" i="80"/>
  <c r="I7" i="80"/>
  <c r="H7" i="80"/>
  <c r="G7" i="80"/>
  <c r="F7" i="80"/>
  <c r="E7" i="80"/>
  <c r="D7" i="80"/>
  <c r="I6" i="80"/>
  <c r="H6" i="80"/>
  <c r="C57" i="79"/>
  <c r="C56" i="79"/>
  <c r="C55" i="79"/>
  <c r="C54" i="79"/>
  <c r="C53" i="79"/>
  <c r="C52" i="79"/>
  <c r="I51" i="79"/>
  <c r="H51" i="79"/>
  <c r="G51" i="79"/>
  <c r="F51" i="79"/>
  <c r="E51" i="79"/>
  <c r="D51" i="79"/>
  <c r="C50" i="79"/>
  <c r="C49" i="79"/>
  <c r="C48" i="79"/>
  <c r="C47" i="79"/>
  <c r="C46" i="79"/>
  <c r="C45" i="79"/>
  <c r="I44" i="79"/>
  <c r="H44" i="79"/>
  <c r="G44" i="79"/>
  <c r="F44" i="79"/>
  <c r="E44" i="79"/>
  <c r="D44" i="79"/>
  <c r="C44" i="79" s="1"/>
  <c r="C43" i="79"/>
  <c r="C42" i="79"/>
  <c r="C41" i="79"/>
  <c r="C40" i="79"/>
  <c r="C39" i="79"/>
  <c r="C38" i="79"/>
  <c r="I37" i="79"/>
  <c r="H37" i="79"/>
  <c r="H6" i="79" s="1"/>
  <c r="G37" i="79"/>
  <c r="F37" i="79"/>
  <c r="E37" i="79"/>
  <c r="D37" i="79"/>
  <c r="C37" i="79" s="1"/>
  <c r="C36" i="79"/>
  <c r="C35" i="79"/>
  <c r="C34" i="79"/>
  <c r="C33" i="79"/>
  <c r="C32" i="79"/>
  <c r="C31" i="79"/>
  <c r="I30" i="79"/>
  <c r="H30" i="79"/>
  <c r="G30" i="79"/>
  <c r="G6" i="79" s="1"/>
  <c r="F30" i="79"/>
  <c r="E30" i="79"/>
  <c r="D30" i="79"/>
  <c r="C29" i="79"/>
  <c r="C28" i="79"/>
  <c r="C27" i="79"/>
  <c r="C26" i="79"/>
  <c r="C25" i="79"/>
  <c r="C24" i="79"/>
  <c r="I23" i="79"/>
  <c r="H23" i="79"/>
  <c r="G23" i="79"/>
  <c r="F23" i="79"/>
  <c r="E23" i="79"/>
  <c r="D23" i="79"/>
  <c r="C23" i="79" s="1"/>
  <c r="C22" i="79"/>
  <c r="C21" i="79"/>
  <c r="C20" i="79"/>
  <c r="C19" i="79"/>
  <c r="C18" i="79"/>
  <c r="C17" i="79"/>
  <c r="I16" i="79"/>
  <c r="H16" i="79"/>
  <c r="G16" i="79"/>
  <c r="F16" i="79"/>
  <c r="E16" i="79"/>
  <c r="D16" i="79"/>
  <c r="C15" i="79"/>
  <c r="C14" i="79"/>
  <c r="C13" i="79"/>
  <c r="C12" i="79"/>
  <c r="C11" i="79"/>
  <c r="C10" i="79"/>
  <c r="I9" i="79"/>
  <c r="H9" i="79"/>
  <c r="G9" i="79"/>
  <c r="F9" i="79"/>
  <c r="E9" i="79"/>
  <c r="E6" i="79" s="1"/>
  <c r="D9" i="79"/>
  <c r="C9" i="79" s="1"/>
  <c r="I8" i="79"/>
  <c r="H8" i="79"/>
  <c r="G8" i="79"/>
  <c r="F8" i="79"/>
  <c r="E8" i="79"/>
  <c r="D8" i="79"/>
  <c r="I7" i="79"/>
  <c r="H7" i="79"/>
  <c r="G7" i="79"/>
  <c r="F7" i="79"/>
  <c r="E7" i="79"/>
  <c r="D7" i="79"/>
  <c r="C7" i="79" s="1"/>
  <c r="J58" i="78"/>
  <c r="C57" i="78"/>
  <c r="C56" i="78"/>
  <c r="C55" i="78"/>
  <c r="C54" i="78"/>
  <c r="C53" i="78"/>
  <c r="C52" i="78"/>
  <c r="I51" i="78"/>
  <c r="H51" i="78"/>
  <c r="G51" i="78"/>
  <c r="F51" i="78"/>
  <c r="E51" i="78"/>
  <c r="D51" i="78"/>
  <c r="C50" i="78"/>
  <c r="C49" i="78"/>
  <c r="C48" i="78"/>
  <c r="C47" i="78"/>
  <c r="C46" i="78"/>
  <c r="C45" i="78"/>
  <c r="I44" i="78"/>
  <c r="H44" i="78"/>
  <c r="G44" i="78"/>
  <c r="F44" i="78"/>
  <c r="E44" i="78"/>
  <c r="D44" i="78"/>
  <c r="C44" i="78" s="1"/>
  <c r="C43" i="78"/>
  <c r="C42" i="78"/>
  <c r="C41" i="78"/>
  <c r="C40" i="78"/>
  <c r="C39" i="78"/>
  <c r="C38" i="78"/>
  <c r="I37" i="78"/>
  <c r="H37" i="78"/>
  <c r="G37" i="78"/>
  <c r="G6" i="78" s="1"/>
  <c r="F37" i="78"/>
  <c r="E37" i="78"/>
  <c r="D37" i="78"/>
  <c r="C36" i="78"/>
  <c r="C35" i="78"/>
  <c r="C34" i="78"/>
  <c r="C33" i="78"/>
  <c r="C32" i="78"/>
  <c r="C31" i="78"/>
  <c r="I30" i="78"/>
  <c r="H30" i="78"/>
  <c r="G30" i="78"/>
  <c r="F30" i="78"/>
  <c r="E30" i="78"/>
  <c r="D30" i="78"/>
  <c r="C29" i="78"/>
  <c r="C28" i="78"/>
  <c r="C27" i="78"/>
  <c r="C26" i="78"/>
  <c r="C25" i="78"/>
  <c r="C24" i="78"/>
  <c r="I23" i="78"/>
  <c r="H23" i="78"/>
  <c r="H6" i="78" s="1"/>
  <c r="G23" i="78"/>
  <c r="F23" i="78"/>
  <c r="E23" i="78"/>
  <c r="D23" i="78"/>
  <c r="C23" i="78" s="1"/>
  <c r="C22" i="78"/>
  <c r="C21" i="78"/>
  <c r="C20" i="78"/>
  <c r="C19" i="78"/>
  <c r="C18" i="78"/>
  <c r="C17" i="78"/>
  <c r="I16" i="78"/>
  <c r="H16" i="78"/>
  <c r="G16" i="78"/>
  <c r="F16" i="78"/>
  <c r="E16" i="78"/>
  <c r="D16" i="78"/>
  <c r="C15" i="78"/>
  <c r="C14" i="78"/>
  <c r="C13" i="78"/>
  <c r="C12" i="78"/>
  <c r="C11" i="78"/>
  <c r="C10" i="78"/>
  <c r="I9" i="78"/>
  <c r="I6" i="78" s="1"/>
  <c r="H9" i="78"/>
  <c r="G9" i="78"/>
  <c r="F9" i="78"/>
  <c r="E9" i="78"/>
  <c r="E6" i="78" s="1"/>
  <c r="D9" i="78"/>
  <c r="C9" i="78" s="1"/>
  <c r="I8" i="78"/>
  <c r="H8" i="78"/>
  <c r="G8" i="78"/>
  <c r="F8" i="78"/>
  <c r="E8" i="78"/>
  <c r="D8" i="78"/>
  <c r="I7" i="78"/>
  <c r="H7" i="78"/>
  <c r="G7" i="78"/>
  <c r="F7" i="78"/>
  <c r="E7" i="78"/>
  <c r="D7" i="78"/>
  <c r="C7" i="78" s="1"/>
  <c r="C57" i="77"/>
  <c r="C56" i="77"/>
  <c r="C55" i="77"/>
  <c r="C54" i="77"/>
  <c r="C53" i="77"/>
  <c r="C52" i="77"/>
  <c r="I51" i="77"/>
  <c r="H51" i="77"/>
  <c r="G51" i="77"/>
  <c r="F51" i="77"/>
  <c r="E51" i="77"/>
  <c r="D51" i="77"/>
  <c r="C51" i="77" s="1"/>
  <c r="C50" i="77"/>
  <c r="C49" i="77"/>
  <c r="C48" i="77"/>
  <c r="C47" i="77"/>
  <c r="C46" i="77"/>
  <c r="C45" i="77"/>
  <c r="I44" i="77"/>
  <c r="H44" i="77"/>
  <c r="G44" i="77"/>
  <c r="F44" i="77"/>
  <c r="E44" i="77"/>
  <c r="D44" i="77"/>
  <c r="C44" i="77" s="1"/>
  <c r="C43" i="77"/>
  <c r="C42" i="77"/>
  <c r="C41" i="77"/>
  <c r="C40" i="77"/>
  <c r="C39" i="77"/>
  <c r="C38" i="77"/>
  <c r="I37" i="77"/>
  <c r="H37" i="77"/>
  <c r="G37" i="77"/>
  <c r="F37" i="77"/>
  <c r="E37" i="77"/>
  <c r="D37" i="77"/>
  <c r="C37" i="77" s="1"/>
  <c r="C36" i="77"/>
  <c r="C35" i="77"/>
  <c r="C34" i="77"/>
  <c r="C33" i="77"/>
  <c r="C32" i="77"/>
  <c r="C31" i="77"/>
  <c r="I30" i="77"/>
  <c r="H30" i="77"/>
  <c r="G30" i="77"/>
  <c r="F30" i="77"/>
  <c r="E30" i="77"/>
  <c r="D30" i="77"/>
  <c r="C29" i="77"/>
  <c r="C28" i="77"/>
  <c r="C27" i="77"/>
  <c r="C26" i="77"/>
  <c r="C25" i="77"/>
  <c r="C24" i="77"/>
  <c r="I23" i="77"/>
  <c r="H23" i="77"/>
  <c r="G23" i="77"/>
  <c r="F23" i="77"/>
  <c r="E23" i="77"/>
  <c r="D23" i="77"/>
  <c r="C22" i="77"/>
  <c r="C21" i="77"/>
  <c r="C20" i="77"/>
  <c r="C19" i="77"/>
  <c r="C18" i="77"/>
  <c r="C17" i="77"/>
  <c r="I16" i="77"/>
  <c r="H16" i="77"/>
  <c r="G16" i="77"/>
  <c r="F16" i="77"/>
  <c r="E16" i="77"/>
  <c r="D16" i="77"/>
  <c r="C15" i="77"/>
  <c r="C14" i="77"/>
  <c r="C13" i="77"/>
  <c r="C12" i="77"/>
  <c r="C11" i="77"/>
  <c r="C10" i="77"/>
  <c r="I9" i="77"/>
  <c r="H9" i="77"/>
  <c r="G9" i="77"/>
  <c r="G6" i="77" s="1"/>
  <c r="F9" i="77"/>
  <c r="E9" i="77"/>
  <c r="D9" i="77"/>
  <c r="I8" i="77"/>
  <c r="H8" i="77"/>
  <c r="G8" i="77"/>
  <c r="F8" i="77"/>
  <c r="E8" i="77"/>
  <c r="D8" i="77"/>
  <c r="I7" i="77"/>
  <c r="H7" i="77"/>
  <c r="G7" i="77"/>
  <c r="F7" i="77"/>
  <c r="E7" i="77"/>
  <c r="D7" i="77"/>
  <c r="C57" i="76"/>
  <c r="C56" i="76"/>
  <c r="C55" i="76"/>
  <c r="C54" i="76"/>
  <c r="C53" i="76"/>
  <c r="C52" i="76"/>
  <c r="I51" i="76"/>
  <c r="H51" i="76"/>
  <c r="H6" i="76" s="1"/>
  <c r="G51" i="76"/>
  <c r="F51" i="76"/>
  <c r="E51" i="76"/>
  <c r="D51" i="76"/>
  <c r="C51" i="76" s="1"/>
  <c r="C50" i="76"/>
  <c r="C49" i="76"/>
  <c r="C48" i="76"/>
  <c r="C47" i="76"/>
  <c r="C46" i="76"/>
  <c r="C45" i="76"/>
  <c r="I44" i="76"/>
  <c r="H44" i="76"/>
  <c r="G44" i="76"/>
  <c r="F44" i="76"/>
  <c r="E44" i="76"/>
  <c r="D44" i="76"/>
  <c r="C44" i="76" s="1"/>
  <c r="C43" i="76"/>
  <c r="C42" i="76"/>
  <c r="C41" i="76"/>
  <c r="C40" i="76"/>
  <c r="C39" i="76"/>
  <c r="C38" i="76"/>
  <c r="I37" i="76"/>
  <c r="H37" i="76"/>
  <c r="G37" i="76"/>
  <c r="F37" i="76"/>
  <c r="E37" i="76"/>
  <c r="D37" i="76"/>
  <c r="C37" i="76" s="1"/>
  <c r="C36" i="76"/>
  <c r="C35" i="76"/>
  <c r="C34" i="76"/>
  <c r="C33" i="76"/>
  <c r="C32" i="76"/>
  <c r="C31" i="76"/>
  <c r="I30" i="76"/>
  <c r="H30" i="76"/>
  <c r="G30" i="76"/>
  <c r="F30" i="76"/>
  <c r="E30" i="76"/>
  <c r="D30" i="76"/>
  <c r="C29" i="76"/>
  <c r="C28" i="76"/>
  <c r="C27" i="76"/>
  <c r="C26" i="76"/>
  <c r="C25" i="76"/>
  <c r="C24" i="76"/>
  <c r="I23" i="76"/>
  <c r="H23" i="76"/>
  <c r="G23" i="76"/>
  <c r="G6" i="76" s="1"/>
  <c r="F23" i="76"/>
  <c r="E23" i="76"/>
  <c r="D23" i="76"/>
  <c r="C22" i="76"/>
  <c r="C21" i="76"/>
  <c r="C20" i="76"/>
  <c r="C19" i="76"/>
  <c r="C18" i="76"/>
  <c r="C17" i="76"/>
  <c r="I16" i="76"/>
  <c r="H16" i="76"/>
  <c r="G16" i="76"/>
  <c r="F16" i="76"/>
  <c r="E16" i="76"/>
  <c r="D16" i="76"/>
  <c r="C15" i="76"/>
  <c r="C14" i="76"/>
  <c r="C13" i="76"/>
  <c r="C12" i="76"/>
  <c r="C11" i="76"/>
  <c r="C10" i="76"/>
  <c r="I9" i="76"/>
  <c r="I6" i="76" s="1"/>
  <c r="H9" i="76"/>
  <c r="G9" i="76"/>
  <c r="F9" i="76"/>
  <c r="E9" i="76"/>
  <c r="E6" i="76" s="1"/>
  <c r="D9" i="76"/>
  <c r="I8" i="76"/>
  <c r="H8" i="76"/>
  <c r="G8" i="76"/>
  <c r="F8" i="76"/>
  <c r="E8" i="76"/>
  <c r="D8" i="76"/>
  <c r="I7" i="76"/>
  <c r="H7" i="76"/>
  <c r="G7" i="76"/>
  <c r="F7" i="76"/>
  <c r="E7" i="76"/>
  <c r="D7" i="76"/>
  <c r="J51" i="74"/>
  <c r="J44" i="74"/>
  <c r="J37" i="74"/>
  <c r="J30" i="74"/>
  <c r="J23" i="74"/>
  <c r="J9" i="74"/>
  <c r="C57" i="74"/>
  <c r="C56" i="74"/>
  <c r="C55" i="74"/>
  <c r="C54" i="74"/>
  <c r="C53" i="74"/>
  <c r="C52" i="74"/>
  <c r="I51" i="74"/>
  <c r="H51" i="74"/>
  <c r="G51" i="74"/>
  <c r="F51" i="74"/>
  <c r="E51" i="74"/>
  <c r="D51" i="74"/>
  <c r="C51" i="74" s="1"/>
  <c r="C50" i="74"/>
  <c r="C49" i="74"/>
  <c r="C48" i="74"/>
  <c r="C47" i="74"/>
  <c r="C46" i="74"/>
  <c r="C45" i="74"/>
  <c r="I44" i="74"/>
  <c r="H44" i="74"/>
  <c r="G44" i="74"/>
  <c r="F44" i="74"/>
  <c r="E44" i="74"/>
  <c r="D44" i="74"/>
  <c r="C44" i="74" s="1"/>
  <c r="C43" i="74"/>
  <c r="C42" i="74"/>
  <c r="C41" i="74"/>
  <c r="C40" i="74"/>
  <c r="C39" i="74"/>
  <c r="C38" i="74"/>
  <c r="I37" i="74"/>
  <c r="H37" i="74"/>
  <c r="G37" i="74"/>
  <c r="F37" i="74"/>
  <c r="E37" i="74"/>
  <c r="D37" i="74"/>
  <c r="C36" i="74"/>
  <c r="C35" i="74"/>
  <c r="C34" i="74"/>
  <c r="C33" i="74"/>
  <c r="C32" i="74"/>
  <c r="C31" i="74"/>
  <c r="I30" i="74"/>
  <c r="H30" i="74"/>
  <c r="G30" i="74"/>
  <c r="F30" i="74"/>
  <c r="E30" i="74"/>
  <c r="D30" i="74"/>
  <c r="C30" i="74" s="1"/>
  <c r="C29" i="74"/>
  <c r="C28" i="74"/>
  <c r="C27" i="74"/>
  <c r="C26" i="74"/>
  <c r="C25" i="74"/>
  <c r="C24" i="74"/>
  <c r="I23" i="74"/>
  <c r="H23" i="74"/>
  <c r="G23" i="74"/>
  <c r="F23" i="74"/>
  <c r="E23" i="74"/>
  <c r="D23" i="74"/>
  <c r="C23" i="74" s="1"/>
  <c r="C22" i="74"/>
  <c r="C21" i="74"/>
  <c r="C20" i="74"/>
  <c r="C19" i="74"/>
  <c r="C18" i="74"/>
  <c r="C17" i="74"/>
  <c r="I16" i="74"/>
  <c r="H16" i="74"/>
  <c r="G16" i="74"/>
  <c r="F16" i="74"/>
  <c r="E16" i="74"/>
  <c r="D16" i="74"/>
  <c r="C16" i="74" s="1"/>
  <c r="C15" i="74"/>
  <c r="C14" i="74"/>
  <c r="C13" i="74"/>
  <c r="C12" i="74"/>
  <c r="C11" i="74"/>
  <c r="C10" i="74"/>
  <c r="I9" i="74"/>
  <c r="I6" i="74" s="1"/>
  <c r="H9" i="74"/>
  <c r="H6" i="74" s="1"/>
  <c r="G9" i="74"/>
  <c r="G6" i="74" s="1"/>
  <c r="F9" i="74"/>
  <c r="E9" i="74"/>
  <c r="D9" i="74"/>
  <c r="I8" i="74"/>
  <c r="H8" i="74"/>
  <c r="G8" i="74"/>
  <c r="F8" i="74"/>
  <c r="E8" i="74"/>
  <c r="D8" i="74"/>
  <c r="I7" i="74"/>
  <c r="H7" i="74"/>
  <c r="G7" i="74"/>
  <c r="F7" i="74"/>
  <c r="E7" i="74"/>
  <c r="D7" i="74"/>
  <c r="G5" i="73"/>
  <c r="G6" i="73"/>
  <c r="G4" i="73"/>
  <c r="B71" i="72"/>
  <c r="B70" i="72"/>
  <c r="B69" i="72"/>
  <c r="B68" i="72"/>
  <c r="B67" i="72"/>
  <c r="B66" i="72"/>
  <c r="B63" i="72" s="1"/>
  <c r="B65" i="72"/>
  <c r="B64" i="72"/>
  <c r="H63" i="72"/>
  <c r="G63" i="72"/>
  <c r="F63" i="72"/>
  <c r="E63" i="72"/>
  <c r="D63" i="72"/>
  <c r="C63" i="72"/>
  <c r="B62" i="72"/>
  <c r="B61" i="72"/>
  <c r="B60" i="72"/>
  <c r="B59" i="72"/>
  <c r="B58" i="72"/>
  <c r="B57" i="72"/>
  <c r="B56" i="72"/>
  <c r="B55" i="72"/>
  <c r="H54" i="72"/>
  <c r="G54" i="72"/>
  <c r="F54" i="72"/>
  <c r="E54" i="72"/>
  <c r="D54" i="72"/>
  <c r="C54" i="72"/>
  <c r="B54" i="72"/>
  <c r="B53" i="72"/>
  <c r="B52" i="72"/>
  <c r="B51" i="72"/>
  <c r="B50" i="72"/>
  <c r="B49" i="72"/>
  <c r="B48" i="72"/>
  <c r="B45" i="72" s="1"/>
  <c r="B47" i="72"/>
  <c r="B46" i="72"/>
  <c r="H45" i="72"/>
  <c r="G45" i="72"/>
  <c r="F45" i="72"/>
  <c r="E45" i="72"/>
  <c r="D45" i="72"/>
  <c r="C45" i="72"/>
  <c r="B44" i="72"/>
  <c r="B43" i="72"/>
  <c r="B42" i="72"/>
  <c r="B41" i="72"/>
  <c r="B40" i="72"/>
  <c r="B39" i="72"/>
  <c r="B38" i="72"/>
  <c r="B37" i="72"/>
  <c r="H36" i="72"/>
  <c r="G36" i="72"/>
  <c r="F36" i="72"/>
  <c r="E36" i="72"/>
  <c r="D36" i="72"/>
  <c r="C36" i="72"/>
  <c r="B36" i="72"/>
  <c r="B35" i="72"/>
  <c r="B34" i="72"/>
  <c r="B33" i="72"/>
  <c r="B32" i="72"/>
  <c r="B31" i="72"/>
  <c r="B30" i="72"/>
  <c r="B27" i="72" s="1"/>
  <c r="B29" i="72"/>
  <c r="B28" i="72"/>
  <c r="H27" i="72"/>
  <c r="G27" i="72"/>
  <c r="F27" i="72"/>
  <c r="E27" i="72"/>
  <c r="D27" i="72"/>
  <c r="C27" i="72"/>
  <c r="B26" i="72"/>
  <c r="B25" i="72"/>
  <c r="B24" i="72"/>
  <c r="B23" i="72"/>
  <c r="B22" i="72"/>
  <c r="B21" i="72"/>
  <c r="B20" i="72"/>
  <c r="B19" i="72"/>
  <c r="H18" i="72"/>
  <c r="G18" i="72"/>
  <c r="F18" i="72"/>
  <c r="E18" i="72"/>
  <c r="D18" i="72"/>
  <c r="C18" i="72"/>
  <c r="B18" i="72"/>
  <c r="B17" i="72"/>
  <c r="B16" i="72"/>
  <c r="B15" i="72"/>
  <c r="B14" i="72"/>
  <c r="B13" i="72"/>
  <c r="B12" i="72"/>
  <c r="B9" i="72" s="1"/>
  <c r="B11" i="72"/>
  <c r="B10" i="72"/>
  <c r="H9" i="72"/>
  <c r="G9" i="72"/>
  <c r="F9" i="72"/>
  <c r="E9" i="72"/>
  <c r="D9" i="72"/>
  <c r="C9" i="72"/>
  <c r="H8" i="72"/>
  <c r="G8" i="72"/>
  <c r="F8" i="72"/>
  <c r="E8" i="72"/>
  <c r="D8" i="72"/>
  <c r="C8" i="72"/>
  <c r="B8" i="72"/>
  <c r="H7" i="72"/>
  <c r="G7" i="72"/>
  <c r="F7" i="72"/>
  <c r="E7" i="72"/>
  <c r="D7" i="72"/>
  <c r="C7" i="72"/>
  <c r="B7" i="72"/>
  <c r="E4" i="72"/>
  <c r="D4" i="72"/>
  <c r="B71" i="71"/>
  <c r="B70" i="71"/>
  <c r="B69" i="71"/>
  <c r="B68" i="71"/>
  <c r="B67" i="71"/>
  <c r="B66" i="71"/>
  <c r="B63" i="71" s="1"/>
  <c r="B65" i="71"/>
  <c r="B64" i="71"/>
  <c r="H63" i="71"/>
  <c r="G63" i="71"/>
  <c r="F63" i="71"/>
  <c r="E63" i="71"/>
  <c r="D63" i="71"/>
  <c r="C63" i="71"/>
  <c r="B62" i="71"/>
  <c r="B61" i="71"/>
  <c r="B60" i="71"/>
  <c r="B59" i="71"/>
  <c r="B58" i="71"/>
  <c r="B57" i="71"/>
  <c r="B56" i="71"/>
  <c r="B55" i="71"/>
  <c r="H54" i="71"/>
  <c r="G54" i="71"/>
  <c r="F54" i="71"/>
  <c r="E54" i="71"/>
  <c r="D54" i="71"/>
  <c r="C54" i="71"/>
  <c r="B54" i="71"/>
  <c r="B53" i="71"/>
  <c r="B52" i="71"/>
  <c r="B51" i="71"/>
  <c r="B50" i="71"/>
  <c r="B49" i="71"/>
  <c r="B48" i="71"/>
  <c r="B45" i="71" s="1"/>
  <c r="B47" i="71"/>
  <c r="B46" i="71"/>
  <c r="H45" i="71"/>
  <c r="G45" i="71"/>
  <c r="F45" i="71"/>
  <c r="E45" i="71"/>
  <c r="D45" i="71"/>
  <c r="C45" i="71"/>
  <c r="B44" i="71"/>
  <c r="B43" i="71"/>
  <c r="B42" i="71"/>
  <c r="B41" i="71"/>
  <c r="B40" i="71"/>
  <c r="B39" i="71"/>
  <c r="B38" i="71"/>
  <c r="B37" i="71"/>
  <c r="H36" i="71"/>
  <c r="G36" i="71"/>
  <c r="F36" i="71"/>
  <c r="E36" i="71"/>
  <c r="D36" i="71"/>
  <c r="C36" i="71"/>
  <c r="B36" i="71"/>
  <c r="B35" i="71"/>
  <c r="B34" i="71"/>
  <c r="B33" i="71"/>
  <c r="B32" i="71"/>
  <c r="B31" i="71"/>
  <c r="B30" i="71"/>
  <c r="B27" i="71" s="1"/>
  <c r="B29" i="71"/>
  <c r="B28" i="71"/>
  <c r="H27" i="71"/>
  <c r="G27" i="71"/>
  <c r="F27" i="71"/>
  <c r="E27" i="71"/>
  <c r="D27" i="71"/>
  <c r="C27" i="71"/>
  <c r="B26" i="71"/>
  <c r="B25" i="71"/>
  <c r="B24" i="71"/>
  <c r="B23" i="71"/>
  <c r="B22" i="71"/>
  <c r="B21" i="71"/>
  <c r="B20" i="71"/>
  <c r="B19" i="71"/>
  <c r="H18" i="71"/>
  <c r="G18" i="71"/>
  <c r="F18" i="71"/>
  <c r="E18" i="71"/>
  <c r="D18" i="71"/>
  <c r="C18" i="71"/>
  <c r="B18" i="71"/>
  <c r="B17" i="71"/>
  <c r="B16" i="71"/>
  <c r="B15" i="71"/>
  <c r="B14" i="71"/>
  <c r="B13" i="71"/>
  <c r="B12" i="71"/>
  <c r="B9" i="71" s="1"/>
  <c r="B11" i="71"/>
  <c r="B10" i="71"/>
  <c r="H9" i="71"/>
  <c r="G9" i="71"/>
  <c r="F9" i="71"/>
  <c r="E9" i="71"/>
  <c r="D9" i="71"/>
  <c r="C9" i="71"/>
  <c r="H8" i="71"/>
  <c r="G8" i="71"/>
  <c r="F8" i="71"/>
  <c r="E8" i="71"/>
  <c r="D8" i="71"/>
  <c r="C8" i="71"/>
  <c r="B8" i="71"/>
  <c r="H7" i="71"/>
  <c r="G7" i="71"/>
  <c r="F7" i="71"/>
  <c r="E7" i="71"/>
  <c r="D7" i="71"/>
  <c r="C7" i="71"/>
  <c r="B7" i="71"/>
  <c r="E4" i="71"/>
  <c r="D4" i="71"/>
  <c r="B71" i="70"/>
  <c r="B70" i="70"/>
  <c r="B69" i="70"/>
  <c r="B68" i="70"/>
  <c r="B67" i="70"/>
  <c r="B66" i="70"/>
  <c r="B63" i="70" s="1"/>
  <c r="B65" i="70"/>
  <c r="B64" i="70"/>
  <c r="H63" i="70"/>
  <c r="G63" i="70"/>
  <c r="F63" i="70"/>
  <c r="E63" i="70"/>
  <c r="D63" i="70"/>
  <c r="C63" i="70"/>
  <c r="B62" i="70"/>
  <c r="B61" i="70"/>
  <c r="B60" i="70"/>
  <c r="B59" i="70"/>
  <c r="B58" i="70"/>
  <c r="B57" i="70"/>
  <c r="B56" i="70"/>
  <c r="B55" i="70"/>
  <c r="H54" i="70"/>
  <c r="G54" i="70"/>
  <c r="F54" i="70"/>
  <c r="E54" i="70"/>
  <c r="D54" i="70"/>
  <c r="C54" i="70"/>
  <c r="B54" i="70"/>
  <c r="B53" i="70"/>
  <c r="B52" i="70"/>
  <c r="B51" i="70"/>
  <c r="B50" i="70"/>
  <c r="B49" i="70"/>
  <c r="B48" i="70"/>
  <c r="B45" i="70" s="1"/>
  <c r="B47" i="70"/>
  <c r="B46" i="70"/>
  <c r="H45" i="70"/>
  <c r="G45" i="70"/>
  <c r="F45" i="70"/>
  <c r="E45" i="70"/>
  <c r="D45" i="70"/>
  <c r="C45" i="70"/>
  <c r="B44" i="70"/>
  <c r="B43" i="70"/>
  <c r="B42" i="70"/>
  <c r="B41" i="70"/>
  <c r="B40" i="70"/>
  <c r="B39" i="70"/>
  <c r="B38" i="70"/>
  <c r="B37" i="70"/>
  <c r="H36" i="70"/>
  <c r="G36" i="70"/>
  <c r="F36" i="70"/>
  <c r="E36" i="70"/>
  <c r="D36" i="70"/>
  <c r="C36" i="70"/>
  <c r="B36" i="70"/>
  <c r="B35" i="70"/>
  <c r="B34" i="70"/>
  <c r="B33" i="70"/>
  <c r="B32" i="70"/>
  <c r="B31" i="70"/>
  <c r="B30" i="70"/>
  <c r="B27" i="70" s="1"/>
  <c r="B29" i="70"/>
  <c r="B28" i="70"/>
  <c r="H27" i="70"/>
  <c r="G27" i="70"/>
  <c r="F27" i="70"/>
  <c r="E27" i="70"/>
  <c r="D27" i="70"/>
  <c r="C27" i="70"/>
  <c r="B26" i="70"/>
  <c r="B25" i="70"/>
  <c r="B24" i="70"/>
  <c r="B23" i="70"/>
  <c r="B22" i="70"/>
  <c r="B21" i="70"/>
  <c r="B20" i="70"/>
  <c r="B19" i="70"/>
  <c r="H18" i="70"/>
  <c r="G18" i="70"/>
  <c r="F18" i="70"/>
  <c r="E18" i="70"/>
  <c r="D18" i="70"/>
  <c r="C18" i="70"/>
  <c r="B18" i="70"/>
  <c r="B17" i="70"/>
  <c r="B16" i="70"/>
  <c r="B15" i="70"/>
  <c r="B14" i="70"/>
  <c r="B13" i="70"/>
  <c r="B12" i="70"/>
  <c r="B9" i="70" s="1"/>
  <c r="B11" i="70"/>
  <c r="B10" i="70"/>
  <c r="H9" i="70"/>
  <c r="G9" i="70"/>
  <c r="F9" i="70"/>
  <c r="E9" i="70"/>
  <c r="D9" i="70"/>
  <c r="C9" i="70"/>
  <c r="H8" i="70"/>
  <c r="G8" i="70"/>
  <c r="F8" i="70"/>
  <c r="E8" i="70"/>
  <c r="D8" i="70"/>
  <c r="C8" i="70"/>
  <c r="B8" i="70"/>
  <c r="H7" i="70"/>
  <c r="G7" i="70"/>
  <c r="F7" i="70"/>
  <c r="E7" i="70"/>
  <c r="D7" i="70"/>
  <c r="C7" i="70"/>
  <c r="B7" i="70"/>
  <c r="E4" i="70"/>
  <c r="D4" i="70"/>
  <c r="C57" i="69"/>
  <c r="C56" i="69"/>
  <c r="C55" i="69"/>
  <c r="C54" i="69"/>
  <c r="C53" i="69"/>
  <c r="C52" i="69"/>
  <c r="I51" i="69"/>
  <c r="H51" i="69"/>
  <c r="G51" i="69"/>
  <c r="F51" i="69"/>
  <c r="E51" i="69"/>
  <c r="D51" i="69"/>
  <c r="C51" i="69" s="1"/>
  <c r="C50" i="69"/>
  <c r="C49" i="69"/>
  <c r="C48" i="69"/>
  <c r="C47" i="69"/>
  <c r="C46" i="69"/>
  <c r="C45" i="69"/>
  <c r="I44" i="69"/>
  <c r="H44" i="69"/>
  <c r="G44" i="69"/>
  <c r="F44" i="69"/>
  <c r="E44" i="69"/>
  <c r="D44" i="69"/>
  <c r="C44" i="69" s="1"/>
  <c r="C43" i="69"/>
  <c r="C42" i="69"/>
  <c r="C41" i="69"/>
  <c r="C40" i="69"/>
  <c r="C39" i="69"/>
  <c r="C38" i="69"/>
  <c r="I37" i="69"/>
  <c r="H37" i="69"/>
  <c r="G37" i="69"/>
  <c r="F37" i="69"/>
  <c r="F6" i="69" s="1"/>
  <c r="E37" i="69"/>
  <c r="E6" i="69" s="1"/>
  <c r="D37" i="69"/>
  <c r="C36" i="69"/>
  <c r="C35" i="69"/>
  <c r="C34" i="69"/>
  <c r="C33" i="69"/>
  <c r="C32" i="69"/>
  <c r="C31" i="69"/>
  <c r="I30" i="69"/>
  <c r="H30" i="69"/>
  <c r="G30" i="69"/>
  <c r="F30" i="69"/>
  <c r="E30" i="69"/>
  <c r="D30" i="69"/>
  <c r="C30" i="69" s="1"/>
  <c r="C29" i="69"/>
  <c r="C28" i="69"/>
  <c r="C27" i="69"/>
  <c r="C26" i="69"/>
  <c r="C25" i="69"/>
  <c r="C24" i="69"/>
  <c r="I23" i="69"/>
  <c r="H23" i="69"/>
  <c r="G23" i="69"/>
  <c r="F23" i="69"/>
  <c r="E23" i="69"/>
  <c r="D23" i="69"/>
  <c r="C23" i="69" s="1"/>
  <c r="C22" i="69"/>
  <c r="C21" i="69"/>
  <c r="C20" i="69"/>
  <c r="C19" i="69"/>
  <c r="C18" i="69"/>
  <c r="C17" i="69"/>
  <c r="I16" i="69"/>
  <c r="H16" i="69"/>
  <c r="G16" i="69"/>
  <c r="F16" i="69"/>
  <c r="E16" i="69"/>
  <c r="D16" i="69"/>
  <c r="C16" i="69"/>
  <c r="C15" i="69"/>
  <c r="C14" i="69"/>
  <c r="C13" i="69"/>
  <c r="C12" i="69"/>
  <c r="C11" i="69"/>
  <c r="C10" i="69"/>
  <c r="I9" i="69"/>
  <c r="I6" i="69" s="1"/>
  <c r="H9" i="69"/>
  <c r="H6" i="69" s="1"/>
  <c r="G9" i="69"/>
  <c r="F9" i="69"/>
  <c r="E9" i="69"/>
  <c r="D9" i="69"/>
  <c r="C9" i="69" s="1"/>
  <c r="I8" i="69"/>
  <c r="H8" i="69"/>
  <c r="G8" i="69"/>
  <c r="F8" i="69"/>
  <c r="E8" i="69"/>
  <c r="D8" i="69"/>
  <c r="C8" i="69" s="1"/>
  <c r="I7" i="69"/>
  <c r="H7" i="69"/>
  <c r="G7" i="69"/>
  <c r="F7" i="69"/>
  <c r="E7" i="69"/>
  <c r="C7" i="69" s="1"/>
  <c r="D7" i="69"/>
  <c r="G6" i="69"/>
  <c r="C57" i="68"/>
  <c r="C56" i="68"/>
  <c r="C55" i="68"/>
  <c r="C54" i="68"/>
  <c r="C53" i="68"/>
  <c r="C52" i="68"/>
  <c r="I51" i="68"/>
  <c r="H51" i="68"/>
  <c r="G51" i="68"/>
  <c r="F51" i="68"/>
  <c r="E51" i="68"/>
  <c r="D51" i="68"/>
  <c r="C51" i="68" s="1"/>
  <c r="C50" i="68"/>
  <c r="C49" i="68"/>
  <c r="C48" i="68"/>
  <c r="C47" i="68"/>
  <c r="C46" i="68"/>
  <c r="C45" i="68"/>
  <c r="I44" i="68"/>
  <c r="H44" i="68"/>
  <c r="C44" i="68" s="1"/>
  <c r="G44" i="68"/>
  <c r="F44" i="68"/>
  <c r="E44" i="68"/>
  <c r="D44" i="68"/>
  <c r="C43" i="68"/>
  <c r="C42" i="68"/>
  <c r="C41" i="68"/>
  <c r="C40" i="68"/>
  <c r="C39" i="68"/>
  <c r="C38" i="68"/>
  <c r="I37" i="68"/>
  <c r="H37" i="68"/>
  <c r="G37" i="68"/>
  <c r="F37" i="68"/>
  <c r="E37" i="68"/>
  <c r="D37" i="68"/>
  <c r="C37" i="68"/>
  <c r="C36" i="68"/>
  <c r="C35" i="68"/>
  <c r="C34" i="68"/>
  <c r="C33" i="68"/>
  <c r="C32" i="68"/>
  <c r="C31" i="68"/>
  <c r="I30" i="68"/>
  <c r="H30" i="68"/>
  <c r="G30" i="68"/>
  <c r="F30" i="68"/>
  <c r="E30" i="68"/>
  <c r="D30" i="68"/>
  <c r="C30" i="68"/>
  <c r="C29" i="68"/>
  <c r="C28" i="68"/>
  <c r="C27" i="68"/>
  <c r="C26" i="68"/>
  <c r="C25" i="68"/>
  <c r="C24" i="68"/>
  <c r="I23" i="68"/>
  <c r="H23" i="68"/>
  <c r="G23" i="68"/>
  <c r="F23" i="68"/>
  <c r="E23" i="68"/>
  <c r="D23" i="68"/>
  <c r="D6" i="68" s="1"/>
  <c r="C22" i="68"/>
  <c r="C21" i="68"/>
  <c r="C20" i="68"/>
  <c r="C19" i="68"/>
  <c r="C18" i="68"/>
  <c r="C17" i="68"/>
  <c r="I16" i="68"/>
  <c r="H16" i="68"/>
  <c r="G16" i="68"/>
  <c r="F16" i="68"/>
  <c r="E16" i="68"/>
  <c r="D16" i="68"/>
  <c r="C16" i="68" s="1"/>
  <c r="C15" i="68"/>
  <c r="C14" i="68"/>
  <c r="C13" i="68"/>
  <c r="C12" i="68"/>
  <c r="C11" i="68"/>
  <c r="C10" i="68"/>
  <c r="I9" i="68"/>
  <c r="H9" i="68"/>
  <c r="G9" i="68"/>
  <c r="G6" i="68" s="1"/>
  <c r="F9" i="68"/>
  <c r="F6" i="68" s="1"/>
  <c r="E9" i="68"/>
  <c r="C9" i="68" s="1"/>
  <c r="D9" i="68"/>
  <c r="I8" i="68"/>
  <c r="H8" i="68"/>
  <c r="G8" i="68"/>
  <c r="F8" i="68"/>
  <c r="C8" i="68" s="1"/>
  <c r="E8" i="68"/>
  <c r="D8" i="68"/>
  <c r="I7" i="68"/>
  <c r="H7" i="68"/>
  <c r="G7" i="68"/>
  <c r="C7" i="68" s="1"/>
  <c r="F7" i="68"/>
  <c r="E7" i="68"/>
  <c r="D7" i="68"/>
  <c r="I6" i="68"/>
  <c r="H6" i="68"/>
  <c r="C57" i="67"/>
  <c r="C56" i="67"/>
  <c r="C55" i="67"/>
  <c r="C54" i="67"/>
  <c r="C53" i="67"/>
  <c r="C52" i="67"/>
  <c r="I51" i="67"/>
  <c r="H51" i="67"/>
  <c r="G51" i="67"/>
  <c r="F51" i="67"/>
  <c r="E51" i="67"/>
  <c r="D51" i="67"/>
  <c r="C50" i="67"/>
  <c r="C49" i="67"/>
  <c r="C48" i="67"/>
  <c r="C47" i="67"/>
  <c r="C46" i="67"/>
  <c r="C45" i="67"/>
  <c r="I44" i="67"/>
  <c r="H44" i="67"/>
  <c r="G44" i="67"/>
  <c r="F44" i="67"/>
  <c r="E44" i="67"/>
  <c r="D44" i="67"/>
  <c r="C43" i="67"/>
  <c r="C42" i="67"/>
  <c r="C41" i="67"/>
  <c r="C40" i="67"/>
  <c r="C39" i="67"/>
  <c r="C38" i="67"/>
  <c r="I37" i="67"/>
  <c r="H37" i="67"/>
  <c r="G37" i="67"/>
  <c r="F37" i="67"/>
  <c r="E37" i="67"/>
  <c r="D37" i="67"/>
  <c r="C36" i="67"/>
  <c r="C35" i="67"/>
  <c r="C34" i="67"/>
  <c r="C33" i="67"/>
  <c r="C32" i="67"/>
  <c r="C31" i="67"/>
  <c r="I30" i="67"/>
  <c r="H30" i="67"/>
  <c r="G30" i="67"/>
  <c r="F30" i="67"/>
  <c r="E30" i="67"/>
  <c r="D30" i="67"/>
  <c r="C29" i="67"/>
  <c r="C28" i="67"/>
  <c r="C27" i="67"/>
  <c r="C26" i="67"/>
  <c r="C25" i="67"/>
  <c r="C24" i="67"/>
  <c r="I23" i="67"/>
  <c r="H23" i="67"/>
  <c r="G23" i="67"/>
  <c r="F23" i="67"/>
  <c r="E23" i="67"/>
  <c r="D23" i="67"/>
  <c r="C22" i="67"/>
  <c r="C21" i="67"/>
  <c r="C20" i="67"/>
  <c r="C19" i="67"/>
  <c r="C18" i="67"/>
  <c r="C17" i="67"/>
  <c r="I16" i="67"/>
  <c r="H16" i="67"/>
  <c r="G16" i="67"/>
  <c r="F16" i="67"/>
  <c r="E16" i="67"/>
  <c r="D16" i="67"/>
  <c r="C15" i="67"/>
  <c r="C14" i="67"/>
  <c r="C13" i="67"/>
  <c r="C12" i="67"/>
  <c r="C11" i="67"/>
  <c r="C10" i="67"/>
  <c r="I9" i="67"/>
  <c r="I6" i="67" s="1"/>
  <c r="H9" i="67"/>
  <c r="H6" i="67" s="1"/>
  <c r="G9" i="67"/>
  <c r="G6" i="67" s="1"/>
  <c r="F9" i="67"/>
  <c r="E9" i="67"/>
  <c r="D9" i="67"/>
  <c r="I8" i="67"/>
  <c r="H8" i="67"/>
  <c r="G8" i="67"/>
  <c r="F8" i="67"/>
  <c r="E8" i="67"/>
  <c r="D8" i="67"/>
  <c r="I7" i="67"/>
  <c r="H7" i="67"/>
  <c r="G7" i="67"/>
  <c r="F7" i="67"/>
  <c r="E7" i="67"/>
  <c r="D7" i="67"/>
  <c r="C57" i="66"/>
  <c r="C56" i="66"/>
  <c r="C55" i="66"/>
  <c r="C54" i="66"/>
  <c r="C53" i="66"/>
  <c r="C52" i="66"/>
  <c r="I51" i="66"/>
  <c r="H51" i="66"/>
  <c r="G51" i="66"/>
  <c r="F51" i="66"/>
  <c r="E51" i="66"/>
  <c r="D51" i="66"/>
  <c r="C50" i="66"/>
  <c r="C49" i="66"/>
  <c r="C48" i="66"/>
  <c r="C47" i="66"/>
  <c r="C46" i="66"/>
  <c r="C45" i="66"/>
  <c r="I44" i="66"/>
  <c r="H44" i="66"/>
  <c r="G44" i="66"/>
  <c r="F44" i="66"/>
  <c r="E44" i="66"/>
  <c r="D44" i="66"/>
  <c r="C43" i="66"/>
  <c r="C42" i="66"/>
  <c r="C41" i="66"/>
  <c r="C40" i="66"/>
  <c r="C39" i="66"/>
  <c r="C38" i="66"/>
  <c r="I37" i="66"/>
  <c r="H37" i="66"/>
  <c r="G37" i="66"/>
  <c r="F37" i="66"/>
  <c r="E37" i="66"/>
  <c r="D37" i="66"/>
  <c r="C36" i="66"/>
  <c r="C35" i="66"/>
  <c r="C34" i="66"/>
  <c r="C33" i="66"/>
  <c r="C32" i="66"/>
  <c r="C31" i="66"/>
  <c r="I30" i="66"/>
  <c r="H30" i="66"/>
  <c r="G30" i="66"/>
  <c r="F30" i="66"/>
  <c r="E30" i="66"/>
  <c r="D30" i="66"/>
  <c r="C29" i="66"/>
  <c r="C28" i="66"/>
  <c r="C27" i="66"/>
  <c r="C26" i="66"/>
  <c r="C25" i="66"/>
  <c r="C24" i="66"/>
  <c r="I23" i="66"/>
  <c r="H23" i="66"/>
  <c r="G23" i="66"/>
  <c r="F23" i="66"/>
  <c r="E23" i="66"/>
  <c r="D23" i="66"/>
  <c r="C22" i="66"/>
  <c r="C21" i="66"/>
  <c r="C20" i="66"/>
  <c r="C19" i="66"/>
  <c r="C18" i="66"/>
  <c r="C17" i="66"/>
  <c r="I16" i="66"/>
  <c r="H16" i="66"/>
  <c r="G16" i="66"/>
  <c r="F16" i="66"/>
  <c r="E16" i="66"/>
  <c r="D16" i="66"/>
  <c r="C16" i="66" s="1"/>
  <c r="C15" i="66"/>
  <c r="C14" i="66"/>
  <c r="C13" i="66"/>
  <c r="C12" i="66"/>
  <c r="C11" i="66"/>
  <c r="C10" i="66"/>
  <c r="I9" i="66"/>
  <c r="I6" i="66" s="1"/>
  <c r="H9" i="66"/>
  <c r="G9" i="66"/>
  <c r="F9" i="66"/>
  <c r="E9" i="66"/>
  <c r="E6" i="66" s="1"/>
  <c r="D9" i="66"/>
  <c r="I8" i="66"/>
  <c r="H8" i="66"/>
  <c r="G8" i="66"/>
  <c r="F8" i="66"/>
  <c r="E8" i="66"/>
  <c r="D8" i="66"/>
  <c r="I7" i="66"/>
  <c r="H7" i="66"/>
  <c r="G7" i="66"/>
  <c r="F7" i="66"/>
  <c r="E7" i="66"/>
  <c r="D7" i="66"/>
  <c r="C57" i="65"/>
  <c r="C56" i="65"/>
  <c r="C55" i="65"/>
  <c r="C54" i="65"/>
  <c r="C53" i="65"/>
  <c r="C52" i="65"/>
  <c r="I51" i="65"/>
  <c r="H51" i="65"/>
  <c r="G51" i="65"/>
  <c r="F51" i="65"/>
  <c r="E51" i="65"/>
  <c r="D51" i="65"/>
  <c r="C51" i="65" s="1"/>
  <c r="C50" i="65"/>
  <c r="C49" i="65"/>
  <c r="C48" i="65"/>
  <c r="C47" i="65"/>
  <c r="C46" i="65"/>
  <c r="C45" i="65"/>
  <c r="I44" i="65"/>
  <c r="H44" i="65"/>
  <c r="G44" i="65"/>
  <c r="F44" i="65"/>
  <c r="E44" i="65"/>
  <c r="D44" i="65"/>
  <c r="C44" i="65" s="1"/>
  <c r="C43" i="65"/>
  <c r="C42" i="65"/>
  <c r="C41" i="65"/>
  <c r="C40" i="65"/>
  <c r="C39" i="65"/>
  <c r="C38" i="65"/>
  <c r="I37" i="65"/>
  <c r="H37" i="65"/>
  <c r="G37" i="65"/>
  <c r="F37" i="65"/>
  <c r="E37" i="65"/>
  <c r="D37" i="65"/>
  <c r="C37" i="65" s="1"/>
  <c r="C36" i="65"/>
  <c r="C35" i="65"/>
  <c r="C34" i="65"/>
  <c r="C33" i="65"/>
  <c r="C32" i="65"/>
  <c r="C31" i="65"/>
  <c r="I30" i="65"/>
  <c r="H30" i="65"/>
  <c r="G30" i="65"/>
  <c r="F30" i="65"/>
  <c r="E30" i="65"/>
  <c r="D30" i="65"/>
  <c r="C30" i="65" s="1"/>
  <c r="C29" i="65"/>
  <c r="C28" i="65"/>
  <c r="C27" i="65"/>
  <c r="C26" i="65"/>
  <c r="C25" i="65"/>
  <c r="C24" i="65"/>
  <c r="I23" i="65"/>
  <c r="H23" i="65"/>
  <c r="G23" i="65"/>
  <c r="F23" i="65"/>
  <c r="E23" i="65"/>
  <c r="D23" i="65"/>
  <c r="C22" i="65"/>
  <c r="C21" i="65"/>
  <c r="C20" i="65"/>
  <c r="C19" i="65"/>
  <c r="C18" i="65"/>
  <c r="C17" i="65"/>
  <c r="I16" i="65"/>
  <c r="H16" i="65"/>
  <c r="G16" i="65"/>
  <c r="F16" i="65"/>
  <c r="E16" i="65"/>
  <c r="D16" i="65"/>
  <c r="C15" i="65"/>
  <c r="C14" i="65"/>
  <c r="C13" i="65"/>
  <c r="C12" i="65"/>
  <c r="C11" i="65"/>
  <c r="C10" i="65"/>
  <c r="I9" i="65"/>
  <c r="I6" i="65" s="1"/>
  <c r="H9" i="65"/>
  <c r="G9" i="65"/>
  <c r="G6" i="65" s="1"/>
  <c r="F9" i="65"/>
  <c r="E9" i="65"/>
  <c r="E6" i="65" s="1"/>
  <c r="D9" i="65"/>
  <c r="C9" i="65" s="1"/>
  <c r="I8" i="65"/>
  <c r="H8" i="65"/>
  <c r="G8" i="65"/>
  <c r="F8" i="65"/>
  <c r="E8" i="65"/>
  <c r="D8" i="65"/>
  <c r="C8" i="65" s="1"/>
  <c r="I7" i="65"/>
  <c r="H7" i="65"/>
  <c r="G7" i="65"/>
  <c r="F7" i="65"/>
  <c r="E7" i="65"/>
  <c r="D7" i="65"/>
  <c r="C7" i="65" s="1"/>
  <c r="D16" i="64"/>
  <c r="E16" i="64"/>
  <c r="F16" i="64"/>
  <c r="G16" i="64"/>
  <c r="H16" i="64"/>
  <c r="I16" i="64"/>
  <c r="C16" i="64" s="1"/>
  <c r="C57" i="64"/>
  <c r="C56" i="64"/>
  <c r="C55" i="64"/>
  <c r="C54" i="64"/>
  <c r="C53" i="64"/>
  <c r="C52" i="64"/>
  <c r="I51" i="64"/>
  <c r="H51" i="64"/>
  <c r="G51" i="64"/>
  <c r="F51" i="64"/>
  <c r="E51" i="64"/>
  <c r="D51" i="64"/>
  <c r="C50" i="64"/>
  <c r="C49" i="64"/>
  <c r="C48" i="64"/>
  <c r="C47" i="64"/>
  <c r="C46" i="64"/>
  <c r="C45" i="64"/>
  <c r="I44" i="64"/>
  <c r="H44" i="64"/>
  <c r="G44" i="64"/>
  <c r="F44" i="64"/>
  <c r="E44" i="64"/>
  <c r="D44" i="64"/>
  <c r="C43" i="64"/>
  <c r="C42" i="64"/>
  <c r="C41" i="64"/>
  <c r="C40" i="64"/>
  <c r="C39" i="64"/>
  <c r="C38" i="64"/>
  <c r="I37" i="64"/>
  <c r="H37" i="64"/>
  <c r="G37" i="64"/>
  <c r="F37" i="64"/>
  <c r="E37" i="64"/>
  <c r="D37" i="64"/>
  <c r="C36" i="64"/>
  <c r="C35" i="64"/>
  <c r="C34" i="64"/>
  <c r="C33" i="64"/>
  <c r="C32" i="64"/>
  <c r="C31" i="64"/>
  <c r="I30" i="64"/>
  <c r="H30" i="64"/>
  <c r="G30" i="64"/>
  <c r="F30" i="64"/>
  <c r="E30" i="64"/>
  <c r="D30" i="64"/>
  <c r="C29" i="64"/>
  <c r="C28" i="64"/>
  <c r="C27" i="64"/>
  <c r="C26" i="64"/>
  <c r="C25" i="64"/>
  <c r="C24" i="64"/>
  <c r="I23" i="64"/>
  <c r="H23" i="64"/>
  <c r="G23" i="64"/>
  <c r="F23" i="64"/>
  <c r="E23" i="64"/>
  <c r="D23" i="64"/>
  <c r="C22" i="64"/>
  <c r="C21" i="64"/>
  <c r="C20" i="64"/>
  <c r="C19" i="64"/>
  <c r="C18" i="64"/>
  <c r="C17" i="64"/>
  <c r="C15" i="64"/>
  <c r="C14" i="64"/>
  <c r="C13" i="64"/>
  <c r="C12" i="64"/>
  <c r="C11" i="64"/>
  <c r="C10" i="64"/>
  <c r="I9" i="64"/>
  <c r="I6" i="64" s="1"/>
  <c r="H9" i="64"/>
  <c r="H6" i="64" s="1"/>
  <c r="G9" i="64"/>
  <c r="G6" i="64" s="1"/>
  <c r="F9" i="64"/>
  <c r="E9" i="64"/>
  <c r="D9" i="64"/>
  <c r="I8" i="64"/>
  <c r="H8" i="64"/>
  <c r="G8" i="64"/>
  <c r="F8" i="64"/>
  <c r="E8" i="64"/>
  <c r="D8" i="64"/>
  <c r="I7" i="64"/>
  <c r="H7" i="64"/>
  <c r="G7" i="64"/>
  <c r="F7" i="64"/>
  <c r="E7" i="64"/>
  <c r="D7" i="64"/>
  <c r="C57" i="63"/>
  <c r="C56" i="63"/>
  <c r="C55" i="63"/>
  <c r="C54" i="63"/>
  <c r="C53" i="63"/>
  <c r="C52" i="63"/>
  <c r="I51" i="63"/>
  <c r="H51" i="63"/>
  <c r="G51" i="63"/>
  <c r="F51" i="63"/>
  <c r="E51" i="63"/>
  <c r="D51" i="63"/>
  <c r="C50" i="63"/>
  <c r="C49" i="63"/>
  <c r="C48" i="63"/>
  <c r="C47" i="63"/>
  <c r="C46" i="63"/>
  <c r="C45" i="63"/>
  <c r="I44" i="63"/>
  <c r="H44" i="63"/>
  <c r="G44" i="63"/>
  <c r="F44" i="63"/>
  <c r="E44" i="63"/>
  <c r="D44" i="63"/>
  <c r="C43" i="63"/>
  <c r="C42" i="63"/>
  <c r="C41" i="63"/>
  <c r="C40" i="63"/>
  <c r="C39" i="63"/>
  <c r="C38" i="63"/>
  <c r="I37" i="63"/>
  <c r="H37" i="63"/>
  <c r="G37" i="63"/>
  <c r="F37" i="63"/>
  <c r="E37" i="63"/>
  <c r="D37" i="63"/>
  <c r="C36" i="63"/>
  <c r="C35" i="63"/>
  <c r="C34" i="63"/>
  <c r="C33" i="63"/>
  <c r="C32" i="63"/>
  <c r="C31" i="63"/>
  <c r="I30" i="63"/>
  <c r="H30" i="63"/>
  <c r="G30" i="63"/>
  <c r="F30" i="63"/>
  <c r="E30" i="63"/>
  <c r="D30" i="63"/>
  <c r="C29" i="63"/>
  <c r="C28" i="63"/>
  <c r="C27" i="63"/>
  <c r="C26" i="63"/>
  <c r="C25" i="63"/>
  <c r="C24" i="63"/>
  <c r="I23" i="63"/>
  <c r="H23" i="63"/>
  <c r="G23" i="63"/>
  <c r="G6" i="63" s="1"/>
  <c r="F23" i="63"/>
  <c r="E23" i="63"/>
  <c r="D23" i="63"/>
  <c r="C22" i="63"/>
  <c r="C21" i="63"/>
  <c r="C20" i="63"/>
  <c r="C19" i="63"/>
  <c r="C18" i="63"/>
  <c r="C17" i="63"/>
  <c r="I16" i="63"/>
  <c r="H16" i="63"/>
  <c r="G16" i="63"/>
  <c r="C16" i="63" s="1"/>
  <c r="F16" i="63"/>
  <c r="E16" i="63"/>
  <c r="D16" i="63"/>
  <c r="C15" i="63"/>
  <c r="C14" i="63"/>
  <c r="C13" i="63"/>
  <c r="C12" i="63"/>
  <c r="C11" i="63"/>
  <c r="C10" i="63"/>
  <c r="I9" i="63"/>
  <c r="H9" i="63"/>
  <c r="H6" i="63" s="1"/>
  <c r="G9" i="63"/>
  <c r="F9" i="63"/>
  <c r="E9" i="63"/>
  <c r="D9" i="63"/>
  <c r="I8" i="63"/>
  <c r="H8" i="63"/>
  <c r="G8" i="63"/>
  <c r="F8" i="63"/>
  <c r="E8" i="63"/>
  <c r="D8" i="63"/>
  <c r="I7" i="63"/>
  <c r="H7" i="63"/>
  <c r="G7" i="63"/>
  <c r="F7" i="63"/>
  <c r="E7" i="63"/>
  <c r="D7" i="63"/>
  <c r="C57" i="62"/>
  <c r="C56" i="62"/>
  <c r="C55" i="62"/>
  <c r="C54" i="62"/>
  <c r="C53" i="62"/>
  <c r="C52" i="62"/>
  <c r="I51" i="62"/>
  <c r="H51" i="62"/>
  <c r="G51" i="62"/>
  <c r="F51" i="62"/>
  <c r="E51" i="62"/>
  <c r="D51" i="62"/>
  <c r="C50" i="62"/>
  <c r="C49" i="62"/>
  <c r="C48" i="62"/>
  <c r="C47" i="62"/>
  <c r="C46" i="62"/>
  <c r="C45" i="62"/>
  <c r="I44" i="62"/>
  <c r="H44" i="62"/>
  <c r="G44" i="62"/>
  <c r="F44" i="62"/>
  <c r="E44" i="62"/>
  <c r="D44" i="62"/>
  <c r="C43" i="62"/>
  <c r="C42" i="62"/>
  <c r="C41" i="62"/>
  <c r="C40" i="62"/>
  <c r="C39" i="62"/>
  <c r="C38" i="62"/>
  <c r="I37" i="62"/>
  <c r="H37" i="62"/>
  <c r="G37" i="62"/>
  <c r="F37" i="62"/>
  <c r="E37" i="62"/>
  <c r="D37" i="62"/>
  <c r="C36" i="62"/>
  <c r="C35" i="62"/>
  <c r="C34" i="62"/>
  <c r="C33" i="62"/>
  <c r="C32" i="62"/>
  <c r="C31" i="62"/>
  <c r="I30" i="62"/>
  <c r="H30" i="62"/>
  <c r="G30" i="62"/>
  <c r="F30" i="62"/>
  <c r="E30" i="62"/>
  <c r="D30" i="62"/>
  <c r="C29" i="62"/>
  <c r="C28" i="62"/>
  <c r="C27" i="62"/>
  <c r="C26" i="62"/>
  <c r="C25" i="62"/>
  <c r="C24" i="62"/>
  <c r="I23" i="62"/>
  <c r="H23" i="62"/>
  <c r="G23" i="62"/>
  <c r="F23" i="62"/>
  <c r="E23" i="62"/>
  <c r="D23" i="62"/>
  <c r="C22" i="62"/>
  <c r="C21" i="62"/>
  <c r="C20" i="62"/>
  <c r="C19" i="62"/>
  <c r="C18" i="62"/>
  <c r="C17" i="62"/>
  <c r="I16" i="62"/>
  <c r="H16" i="62"/>
  <c r="G16" i="62"/>
  <c r="F16" i="62"/>
  <c r="E16" i="62"/>
  <c r="D16" i="62"/>
  <c r="C15" i="62"/>
  <c r="C14" i="62"/>
  <c r="C13" i="62"/>
  <c r="C12" i="62"/>
  <c r="C11" i="62"/>
  <c r="C10" i="62"/>
  <c r="I9" i="62"/>
  <c r="H9" i="62"/>
  <c r="H6" i="62" s="1"/>
  <c r="G9" i="62"/>
  <c r="G6" i="62" s="1"/>
  <c r="F9" i="62"/>
  <c r="F6" i="62" s="1"/>
  <c r="E9" i="62"/>
  <c r="D9" i="62"/>
  <c r="I8" i="62"/>
  <c r="H8" i="62"/>
  <c r="G8" i="62"/>
  <c r="F8" i="62"/>
  <c r="E8" i="62"/>
  <c r="D8" i="62"/>
  <c r="I7" i="62"/>
  <c r="H7" i="62"/>
  <c r="G7" i="62"/>
  <c r="F7" i="62"/>
  <c r="E7" i="62"/>
  <c r="D7" i="62"/>
  <c r="C57" i="61"/>
  <c r="C56" i="61"/>
  <c r="C55" i="61"/>
  <c r="C54" i="61"/>
  <c r="C53" i="61"/>
  <c r="C52" i="61"/>
  <c r="I51" i="61"/>
  <c r="H51" i="61"/>
  <c r="G51" i="61"/>
  <c r="F51" i="61"/>
  <c r="E51" i="61"/>
  <c r="D51" i="61"/>
  <c r="C51" i="61" s="1"/>
  <c r="C50" i="61"/>
  <c r="C49" i="61"/>
  <c r="C48" i="61"/>
  <c r="C47" i="61"/>
  <c r="C46" i="61"/>
  <c r="C45" i="61"/>
  <c r="I44" i="61"/>
  <c r="H44" i="61"/>
  <c r="G44" i="61"/>
  <c r="F44" i="61"/>
  <c r="E44" i="61"/>
  <c r="D44" i="61"/>
  <c r="C44" i="61" s="1"/>
  <c r="C43" i="61"/>
  <c r="C42" i="61"/>
  <c r="C41" i="61"/>
  <c r="C40" i="61"/>
  <c r="C39" i="61"/>
  <c r="C38" i="61"/>
  <c r="I37" i="61"/>
  <c r="H37" i="61"/>
  <c r="G37" i="61"/>
  <c r="F37" i="61"/>
  <c r="E37" i="61"/>
  <c r="D37" i="61"/>
  <c r="C36" i="61"/>
  <c r="C35" i="61"/>
  <c r="C34" i="61"/>
  <c r="C33" i="61"/>
  <c r="C32" i="61"/>
  <c r="C31" i="61"/>
  <c r="I30" i="61"/>
  <c r="H30" i="61"/>
  <c r="G30" i="61"/>
  <c r="F30" i="61"/>
  <c r="E30" i="61"/>
  <c r="D30" i="61"/>
  <c r="C30" i="61" s="1"/>
  <c r="C29" i="61"/>
  <c r="C28" i="61"/>
  <c r="C27" i="61"/>
  <c r="C26" i="61"/>
  <c r="C25" i="61"/>
  <c r="C24" i="61"/>
  <c r="I23" i="61"/>
  <c r="H23" i="61"/>
  <c r="G23" i="61"/>
  <c r="F23" i="61"/>
  <c r="E23" i="61"/>
  <c r="D23" i="61"/>
  <c r="C23" i="61" s="1"/>
  <c r="C22" i="61"/>
  <c r="C21" i="61"/>
  <c r="C20" i="61"/>
  <c r="C19" i="61"/>
  <c r="C18" i="61"/>
  <c r="C17" i="61"/>
  <c r="I16" i="61"/>
  <c r="H16" i="61"/>
  <c r="G16" i="61"/>
  <c r="F16" i="61"/>
  <c r="E16" i="61"/>
  <c r="D16" i="61"/>
  <c r="C16" i="61" s="1"/>
  <c r="C15" i="61"/>
  <c r="C14" i="61"/>
  <c r="C13" i="61"/>
  <c r="C12" i="61"/>
  <c r="C11" i="61"/>
  <c r="C10" i="61"/>
  <c r="I9" i="61"/>
  <c r="I6" i="61" s="1"/>
  <c r="H9" i="61"/>
  <c r="G9" i="61"/>
  <c r="G6" i="61" s="1"/>
  <c r="F9" i="61"/>
  <c r="E9" i="61"/>
  <c r="D9" i="61"/>
  <c r="I8" i="61"/>
  <c r="H8" i="61"/>
  <c r="G8" i="61"/>
  <c r="F8" i="61"/>
  <c r="E8" i="61"/>
  <c r="D8" i="61"/>
  <c r="I7" i="61"/>
  <c r="H7" i="61"/>
  <c r="G7" i="61"/>
  <c r="F7" i="61"/>
  <c r="E7" i="61"/>
  <c r="D7" i="61"/>
  <c r="C57" i="60"/>
  <c r="C56" i="60"/>
  <c r="C55" i="60"/>
  <c r="C54" i="60"/>
  <c r="C53" i="60"/>
  <c r="C52" i="60"/>
  <c r="I51" i="60"/>
  <c r="H51" i="60"/>
  <c r="G51" i="60"/>
  <c r="F51" i="60"/>
  <c r="E51" i="60"/>
  <c r="D51" i="60"/>
  <c r="C50" i="60"/>
  <c r="C49" i="60"/>
  <c r="C48" i="60"/>
  <c r="C47" i="60"/>
  <c r="C46" i="60"/>
  <c r="C45" i="60"/>
  <c r="I44" i="60"/>
  <c r="H44" i="60"/>
  <c r="G44" i="60"/>
  <c r="F44" i="60"/>
  <c r="E44" i="60"/>
  <c r="D44" i="60"/>
  <c r="C43" i="60"/>
  <c r="C42" i="60"/>
  <c r="C41" i="60"/>
  <c r="C40" i="60"/>
  <c r="C39" i="60"/>
  <c r="C38" i="60"/>
  <c r="I37" i="60"/>
  <c r="H37" i="60"/>
  <c r="G37" i="60"/>
  <c r="F37" i="60"/>
  <c r="E37" i="60"/>
  <c r="D37" i="60"/>
  <c r="C36" i="60"/>
  <c r="C35" i="60"/>
  <c r="C34" i="60"/>
  <c r="C33" i="60"/>
  <c r="C32" i="60"/>
  <c r="C31" i="60"/>
  <c r="I30" i="60"/>
  <c r="H30" i="60"/>
  <c r="G30" i="60"/>
  <c r="C30" i="60" s="1"/>
  <c r="F30" i="60"/>
  <c r="E30" i="60"/>
  <c r="D30" i="60"/>
  <c r="C29" i="60"/>
  <c r="C28" i="60"/>
  <c r="C27" i="60"/>
  <c r="C26" i="60"/>
  <c r="C25" i="60"/>
  <c r="C24" i="60"/>
  <c r="I23" i="60"/>
  <c r="H23" i="60"/>
  <c r="G23" i="60"/>
  <c r="G6" i="60" s="1"/>
  <c r="F23" i="60"/>
  <c r="E23" i="60"/>
  <c r="D23" i="60"/>
  <c r="C22" i="60"/>
  <c r="C21" i="60"/>
  <c r="C20" i="60"/>
  <c r="C19" i="60"/>
  <c r="C18" i="60"/>
  <c r="C17" i="60"/>
  <c r="I16" i="60"/>
  <c r="H16" i="60"/>
  <c r="G16" i="60"/>
  <c r="C16" i="60" s="1"/>
  <c r="F16" i="60"/>
  <c r="E16" i="60"/>
  <c r="D16" i="60"/>
  <c r="C15" i="60"/>
  <c r="C14" i="60"/>
  <c r="C13" i="60"/>
  <c r="C12" i="60"/>
  <c r="C11" i="60"/>
  <c r="C10" i="60"/>
  <c r="I9" i="60"/>
  <c r="H9" i="60"/>
  <c r="G9" i="60"/>
  <c r="F9" i="60"/>
  <c r="F6" i="60" s="1"/>
  <c r="E9" i="60"/>
  <c r="D9" i="60"/>
  <c r="I8" i="60"/>
  <c r="H8" i="60"/>
  <c r="G8" i="60"/>
  <c r="F8" i="60"/>
  <c r="E8" i="60"/>
  <c r="D8" i="60"/>
  <c r="I7" i="60"/>
  <c r="H7" i="60"/>
  <c r="G7" i="60"/>
  <c r="F7" i="60"/>
  <c r="E7" i="60"/>
  <c r="D7" i="60"/>
  <c r="I6" i="60"/>
  <c r="C57" i="59"/>
  <c r="C56" i="59"/>
  <c r="C55" i="59"/>
  <c r="C54" i="59"/>
  <c r="C53" i="59"/>
  <c r="C52" i="59"/>
  <c r="I51" i="59"/>
  <c r="H51" i="59"/>
  <c r="G51" i="59"/>
  <c r="F51" i="59"/>
  <c r="E51" i="59"/>
  <c r="D51" i="59"/>
  <c r="C50" i="59"/>
  <c r="C49" i="59"/>
  <c r="C48" i="59"/>
  <c r="C47" i="59"/>
  <c r="C46" i="59"/>
  <c r="C45" i="59"/>
  <c r="I44" i="59"/>
  <c r="H44" i="59"/>
  <c r="G44" i="59"/>
  <c r="G6" i="59" s="1"/>
  <c r="F44" i="59"/>
  <c r="E44" i="59"/>
  <c r="D44" i="59"/>
  <c r="C43" i="59"/>
  <c r="C42" i="59"/>
  <c r="C41" i="59"/>
  <c r="C40" i="59"/>
  <c r="C39" i="59"/>
  <c r="C38" i="59"/>
  <c r="I37" i="59"/>
  <c r="H37" i="59"/>
  <c r="G37" i="59"/>
  <c r="F37" i="59"/>
  <c r="E37" i="59"/>
  <c r="D37" i="59"/>
  <c r="C37" i="59" s="1"/>
  <c r="C36" i="59"/>
  <c r="C35" i="59"/>
  <c r="C34" i="59"/>
  <c r="C33" i="59"/>
  <c r="C32" i="59"/>
  <c r="C31" i="59"/>
  <c r="I30" i="59"/>
  <c r="H30" i="59"/>
  <c r="G30" i="59"/>
  <c r="F30" i="59"/>
  <c r="E30" i="59"/>
  <c r="D30" i="59"/>
  <c r="C30" i="59" s="1"/>
  <c r="C29" i="59"/>
  <c r="C28" i="59"/>
  <c r="C27" i="59"/>
  <c r="C26" i="59"/>
  <c r="C25" i="59"/>
  <c r="C24" i="59"/>
  <c r="I23" i="59"/>
  <c r="H23" i="59"/>
  <c r="G23" i="59"/>
  <c r="F23" i="59"/>
  <c r="E23" i="59"/>
  <c r="D23" i="59"/>
  <c r="C22" i="59"/>
  <c r="C21" i="59"/>
  <c r="C20" i="59"/>
  <c r="C19" i="59"/>
  <c r="C18" i="59"/>
  <c r="C17" i="59"/>
  <c r="I16" i="59"/>
  <c r="H16" i="59"/>
  <c r="G16" i="59"/>
  <c r="F16" i="59"/>
  <c r="E16" i="59"/>
  <c r="D16" i="59"/>
  <c r="C16" i="59" s="1"/>
  <c r="C15" i="59"/>
  <c r="C14" i="59"/>
  <c r="C13" i="59"/>
  <c r="C12" i="59"/>
  <c r="C11" i="59"/>
  <c r="C10" i="59"/>
  <c r="I9" i="59"/>
  <c r="I6" i="59" s="1"/>
  <c r="H9" i="59"/>
  <c r="G9" i="59"/>
  <c r="F9" i="59"/>
  <c r="E9" i="59"/>
  <c r="D9" i="59"/>
  <c r="I8" i="59"/>
  <c r="H8" i="59"/>
  <c r="G8" i="59"/>
  <c r="F8" i="59"/>
  <c r="E8" i="59"/>
  <c r="D8" i="59"/>
  <c r="I7" i="59"/>
  <c r="H7" i="59"/>
  <c r="G7" i="59"/>
  <c r="F7" i="59"/>
  <c r="E7" i="59"/>
  <c r="D7" i="59"/>
  <c r="C57" i="58"/>
  <c r="C56" i="58"/>
  <c r="C55" i="58"/>
  <c r="C54" i="58"/>
  <c r="C53" i="58"/>
  <c r="C52" i="58"/>
  <c r="I51" i="58"/>
  <c r="H51" i="58"/>
  <c r="G51" i="58"/>
  <c r="F51" i="58"/>
  <c r="E51" i="58"/>
  <c r="D51" i="58"/>
  <c r="C51" i="58" s="1"/>
  <c r="C50" i="58"/>
  <c r="C49" i="58"/>
  <c r="C48" i="58"/>
  <c r="C47" i="58"/>
  <c r="C46" i="58"/>
  <c r="C45" i="58"/>
  <c r="I44" i="58"/>
  <c r="H44" i="58"/>
  <c r="G44" i="58"/>
  <c r="F44" i="58"/>
  <c r="E44" i="58"/>
  <c r="D44" i="58"/>
  <c r="C44" i="58" s="1"/>
  <c r="C43" i="58"/>
  <c r="C42" i="58"/>
  <c r="C41" i="58"/>
  <c r="C40" i="58"/>
  <c r="C39" i="58"/>
  <c r="C38" i="58"/>
  <c r="I37" i="58"/>
  <c r="H37" i="58"/>
  <c r="G37" i="58"/>
  <c r="F37" i="58"/>
  <c r="E37" i="58"/>
  <c r="D37" i="58"/>
  <c r="C36" i="58"/>
  <c r="C35" i="58"/>
  <c r="C34" i="58"/>
  <c r="C33" i="58"/>
  <c r="C32" i="58"/>
  <c r="C31" i="58"/>
  <c r="I30" i="58"/>
  <c r="H30" i="58"/>
  <c r="G30" i="58"/>
  <c r="F30" i="58"/>
  <c r="E30" i="58"/>
  <c r="D30" i="58"/>
  <c r="C30" i="58" s="1"/>
  <c r="C29" i="58"/>
  <c r="C28" i="58"/>
  <c r="C27" i="58"/>
  <c r="C26" i="58"/>
  <c r="C25" i="58"/>
  <c r="C24" i="58"/>
  <c r="I23" i="58"/>
  <c r="H23" i="58"/>
  <c r="G23" i="58"/>
  <c r="F23" i="58"/>
  <c r="E23" i="58"/>
  <c r="D23" i="58"/>
  <c r="C22" i="58"/>
  <c r="C21" i="58"/>
  <c r="C20" i="58"/>
  <c r="C19" i="58"/>
  <c r="C18" i="58"/>
  <c r="C17" i="58"/>
  <c r="I16" i="58"/>
  <c r="H16" i="58"/>
  <c r="G16" i="58"/>
  <c r="F16" i="58"/>
  <c r="E16" i="58"/>
  <c r="D16" i="58"/>
  <c r="C15" i="58"/>
  <c r="C14" i="58"/>
  <c r="C13" i="58"/>
  <c r="C12" i="58"/>
  <c r="C11" i="58"/>
  <c r="C10" i="58"/>
  <c r="I9" i="58"/>
  <c r="H9" i="58"/>
  <c r="G9" i="58"/>
  <c r="G6" i="58" s="1"/>
  <c r="F9" i="58"/>
  <c r="E9" i="58"/>
  <c r="E6" i="58" s="1"/>
  <c r="D9" i="58"/>
  <c r="C9" i="58" s="1"/>
  <c r="I8" i="58"/>
  <c r="H8" i="58"/>
  <c r="G8" i="58"/>
  <c r="F8" i="58"/>
  <c r="E8" i="58"/>
  <c r="D8" i="58"/>
  <c r="C8" i="58" s="1"/>
  <c r="I7" i="58"/>
  <c r="H7" i="58"/>
  <c r="G7" i="58"/>
  <c r="F7" i="58"/>
  <c r="E7" i="58"/>
  <c r="D7" i="58"/>
  <c r="C57" i="57"/>
  <c r="C56" i="57"/>
  <c r="C55" i="57"/>
  <c r="C54" i="57"/>
  <c r="C53" i="57"/>
  <c r="C52" i="57"/>
  <c r="I51" i="57"/>
  <c r="H51" i="57"/>
  <c r="G51" i="57"/>
  <c r="F51" i="57"/>
  <c r="E51" i="57"/>
  <c r="D51" i="57"/>
  <c r="C50" i="57"/>
  <c r="C49" i="57"/>
  <c r="C48" i="57"/>
  <c r="C47" i="57"/>
  <c r="C46" i="57"/>
  <c r="C45" i="57"/>
  <c r="I44" i="57"/>
  <c r="H44" i="57"/>
  <c r="G44" i="57"/>
  <c r="F44" i="57"/>
  <c r="E44" i="57"/>
  <c r="D44" i="57"/>
  <c r="C43" i="57"/>
  <c r="C42" i="57"/>
  <c r="C41" i="57"/>
  <c r="C40" i="57"/>
  <c r="C39" i="57"/>
  <c r="C38" i="57"/>
  <c r="I37" i="57"/>
  <c r="H37" i="57"/>
  <c r="G37" i="57"/>
  <c r="F37" i="57"/>
  <c r="E37" i="57"/>
  <c r="D37" i="57"/>
  <c r="C36" i="57"/>
  <c r="C35" i="57"/>
  <c r="C34" i="57"/>
  <c r="C33" i="57"/>
  <c r="C32" i="57"/>
  <c r="C31" i="57"/>
  <c r="I30" i="57"/>
  <c r="H30" i="57"/>
  <c r="G30" i="57"/>
  <c r="F30" i="57"/>
  <c r="E30" i="57"/>
  <c r="D30" i="57"/>
  <c r="C29" i="57"/>
  <c r="C28" i="57"/>
  <c r="C27" i="57"/>
  <c r="C26" i="57"/>
  <c r="C25" i="57"/>
  <c r="C24" i="57"/>
  <c r="I23" i="57"/>
  <c r="H23" i="57"/>
  <c r="G23" i="57"/>
  <c r="F23" i="57"/>
  <c r="E23" i="57"/>
  <c r="D23" i="57"/>
  <c r="C22" i="57"/>
  <c r="C21" i="57"/>
  <c r="C20" i="57"/>
  <c r="C19" i="57"/>
  <c r="C18" i="57"/>
  <c r="C17" i="57"/>
  <c r="I16" i="57"/>
  <c r="H16" i="57"/>
  <c r="G16" i="57"/>
  <c r="C16" i="57" s="1"/>
  <c r="F16" i="57"/>
  <c r="E16" i="57"/>
  <c r="D16" i="57"/>
  <c r="C15" i="57"/>
  <c r="C14" i="57"/>
  <c r="C13" i="57"/>
  <c r="C12" i="57"/>
  <c r="C11" i="57"/>
  <c r="C10" i="57"/>
  <c r="I9" i="57"/>
  <c r="I6" i="57" s="1"/>
  <c r="H9" i="57"/>
  <c r="G9" i="57"/>
  <c r="G6" i="57" s="1"/>
  <c r="F9" i="57"/>
  <c r="E9" i="57"/>
  <c r="D9" i="57"/>
  <c r="I8" i="57"/>
  <c r="H8" i="57"/>
  <c r="G8" i="57"/>
  <c r="F8" i="57"/>
  <c r="E8" i="57"/>
  <c r="D8" i="57"/>
  <c r="I7" i="57"/>
  <c r="H7" i="57"/>
  <c r="G7" i="57"/>
  <c r="F7" i="57"/>
  <c r="E7" i="57"/>
  <c r="D7" i="57"/>
  <c r="C57" i="56"/>
  <c r="C56" i="56"/>
  <c r="C55" i="56"/>
  <c r="C54" i="56"/>
  <c r="C53" i="56"/>
  <c r="C52" i="56"/>
  <c r="I51" i="56"/>
  <c r="H51" i="56"/>
  <c r="G51" i="56"/>
  <c r="F51" i="56"/>
  <c r="E51" i="56"/>
  <c r="D51" i="56"/>
  <c r="C50" i="56"/>
  <c r="C49" i="56"/>
  <c r="C48" i="56"/>
  <c r="C47" i="56"/>
  <c r="C46" i="56"/>
  <c r="C45" i="56"/>
  <c r="I44" i="56"/>
  <c r="H44" i="56"/>
  <c r="G44" i="56"/>
  <c r="F44" i="56"/>
  <c r="E44" i="56"/>
  <c r="D44" i="56"/>
  <c r="C43" i="56"/>
  <c r="C42" i="56"/>
  <c r="C41" i="56"/>
  <c r="C40" i="56"/>
  <c r="C39" i="56"/>
  <c r="C38" i="56"/>
  <c r="I37" i="56"/>
  <c r="H37" i="56"/>
  <c r="G37" i="56"/>
  <c r="F37" i="56"/>
  <c r="E37" i="56"/>
  <c r="D37" i="56"/>
  <c r="C36" i="56"/>
  <c r="C35" i="56"/>
  <c r="C34" i="56"/>
  <c r="C33" i="56"/>
  <c r="C32" i="56"/>
  <c r="C31" i="56"/>
  <c r="I30" i="56"/>
  <c r="H30" i="56"/>
  <c r="G30" i="56"/>
  <c r="F30" i="56"/>
  <c r="E30" i="56"/>
  <c r="D30" i="56"/>
  <c r="C29" i="56"/>
  <c r="C28" i="56"/>
  <c r="C27" i="56"/>
  <c r="C26" i="56"/>
  <c r="C25" i="56"/>
  <c r="C24" i="56"/>
  <c r="I23" i="56"/>
  <c r="H23" i="56"/>
  <c r="G23" i="56"/>
  <c r="F23" i="56"/>
  <c r="E23" i="56"/>
  <c r="D23" i="56"/>
  <c r="C22" i="56"/>
  <c r="C21" i="56"/>
  <c r="C20" i="56"/>
  <c r="C19" i="56"/>
  <c r="C18" i="56"/>
  <c r="C17" i="56"/>
  <c r="I16" i="56"/>
  <c r="H16" i="56"/>
  <c r="G16" i="56"/>
  <c r="F16" i="56"/>
  <c r="E16" i="56"/>
  <c r="D16" i="56"/>
  <c r="C15" i="56"/>
  <c r="C14" i="56"/>
  <c r="C13" i="56"/>
  <c r="C12" i="56"/>
  <c r="C11" i="56"/>
  <c r="C10" i="56"/>
  <c r="I9" i="56"/>
  <c r="H9" i="56"/>
  <c r="H6" i="56" s="1"/>
  <c r="G9" i="56"/>
  <c r="F9" i="56"/>
  <c r="E9" i="56"/>
  <c r="D9" i="56"/>
  <c r="I8" i="56"/>
  <c r="H8" i="56"/>
  <c r="G8" i="56"/>
  <c r="F8" i="56"/>
  <c r="E8" i="56"/>
  <c r="D8" i="56"/>
  <c r="I7" i="56"/>
  <c r="H7" i="56"/>
  <c r="G7" i="56"/>
  <c r="F7" i="56"/>
  <c r="E7" i="56"/>
  <c r="D7" i="56"/>
  <c r="I6" i="56"/>
  <c r="C57" i="55"/>
  <c r="C56" i="55"/>
  <c r="C55" i="55"/>
  <c r="C54" i="55"/>
  <c r="C53" i="55"/>
  <c r="C52" i="55"/>
  <c r="I51" i="55"/>
  <c r="H51" i="55"/>
  <c r="G51" i="55"/>
  <c r="F51" i="55"/>
  <c r="C51" i="55" s="1"/>
  <c r="E51" i="55"/>
  <c r="D51" i="55"/>
  <c r="C50" i="55"/>
  <c r="C49" i="55"/>
  <c r="C48" i="55"/>
  <c r="C47" i="55"/>
  <c r="C46" i="55"/>
  <c r="C45" i="55"/>
  <c r="I44" i="55"/>
  <c r="H44" i="55"/>
  <c r="G44" i="55"/>
  <c r="F44" i="55"/>
  <c r="E44" i="55"/>
  <c r="D44" i="55"/>
  <c r="C43" i="55"/>
  <c r="C42" i="55"/>
  <c r="C41" i="55"/>
  <c r="C40" i="55"/>
  <c r="C39" i="55"/>
  <c r="C38" i="55"/>
  <c r="I37" i="55"/>
  <c r="H37" i="55"/>
  <c r="G37" i="55"/>
  <c r="F37" i="55"/>
  <c r="E37" i="55"/>
  <c r="D37" i="55"/>
  <c r="C36" i="55"/>
  <c r="C35" i="55"/>
  <c r="C34" i="55"/>
  <c r="C33" i="55"/>
  <c r="C32" i="55"/>
  <c r="C31" i="55"/>
  <c r="I30" i="55"/>
  <c r="H30" i="55"/>
  <c r="G30" i="55"/>
  <c r="F30" i="55"/>
  <c r="E30" i="55"/>
  <c r="D30" i="55"/>
  <c r="C29" i="55"/>
  <c r="C28" i="55"/>
  <c r="C27" i="55"/>
  <c r="C26" i="55"/>
  <c r="C25" i="55"/>
  <c r="C24" i="55"/>
  <c r="I23" i="55"/>
  <c r="H23" i="55"/>
  <c r="H6" i="55" s="1"/>
  <c r="G23" i="55"/>
  <c r="F23" i="55"/>
  <c r="E23" i="55"/>
  <c r="D23" i="55"/>
  <c r="C22" i="55"/>
  <c r="C21" i="55"/>
  <c r="C20" i="55"/>
  <c r="C19" i="55"/>
  <c r="C18" i="55"/>
  <c r="C17" i="55"/>
  <c r="I16" i="55"/>
  <c r="H16" i="55"/>
  <c r="G16" i="55"/>
  <c r="F16" i="55"/>
  <c r="E16" i="55"/>
  <c r="D16" i="55"/>
  <c r="C15" i="55"/>
  <c r="C14" i="55"/>
  <c r="C13" i="55"/>
  <c r="C12" i="55"/>
  <c r="C11" i="55"/>
  <c r="C10" i="55"/>
  <c r="I9" i="55"/>
  <c r="I6" i="55" s="1"/>
  <c r="H9" i="55"/>
  <c r="G9" i="55"/>
  <c r="F9" i="55"/>
  <c r="E9" i="55"/>
  <c r="E6" i="55" s="1"/>
  <c r="D9" i="55"/>
  <c r="D6" i="55" s="1"/>
  <c r="I8" i="55"/>
  <c r="H8" i="55"/>
  <c r="G8" i="55"/>
  <c r="F8" i="55"/>
  <c r="E8" i="55"/>
  <c r="D8" i="55"/>
  <c r="I7" i="55"/>
  <c r="H7" i="55"/>
  <c r="G7" i="55"/>
  <c r="F7" i="55"/>
  <c r="E7" i="55"/>
  <c r="D7" i="55"/>
  <c r="C57" i="54"/>
  <c r="C56" i="54"/>
  <c r="C55" i="54"/>
  <c r="C54" i="54"/>
  <c r="C53" i="54"/>
  <c r="C52" i="54"/>
  <c r="I51" i="54"/>
  <c r="H51" i="54"/>
  <c r="G51" i="54"/>
  <c r="F51" i="54"/>
  <c r="E51" i="54"/>
  <c r="D51" i="54"/>
  <c r="C51" i="54" s="1"/>
  <c r="C50" i="54"/>
  <c r="C49" i="54"/>
  <c r="C48" i="54"/>
  <c r="C47" i="54"/>
  <c r="C46" i="54"/>
  <c r="C45" i="54"/>
  <c r="I44" i="54"/>
  <c r="H44" i="54"/>
  <c r="G44" i="54"/>
  <c r="F44" i="54"/>
  <c r="E44" i="54"/>
  <c r="D44" i="54"/>
  <c r="C43" i="54"/>
  <c r="C42" i="54"/>
  <c r="C41" i="54"/>
  <c r="C40" i="54"/>
  <c r="C39" i="54"/>
  <c r="C38" i="54"/>
  <c r="I37" i="54"/>
  <c r="H37" i="54"/>
  <c r="G37" i="54"/>
  <c r="F37" i="54"/>
  <c r="E37" i="54"/>
  <c r="D37" i="54"/>
  <c r="C37" i="54" s="1"/>
  <c r="C36" i="54"/>
  <c r="C35" i="54"/>
  <c r="C34" i="54"/>
  <c r="C33" i="54"/>
  <c r="C32" i="54"/>
  <c r="C31" i="54"/>
  <c r="I30" i="54"/>
  <c r="H30" i="54"/>
  <c r="G30" i="54"/>
  <c r="F30" i="54"/>
  <c r="E30" i="54"/>
  <c r="D30" i="54"/>
  <c r="C30" i="54" s="1"/>
  <c r="C29" i="54"/>
  <c r="C28" i="54"/>
  <c r="C27" i="54"/>
  <c r="C26" i="54"/>
  <c r="C25" i="54"/>
  <c r="C24" i="54"/>
  <c r="I23" i="54"/>
  <c r="H23" i="54"/>
  <c r="G23" i="54"/>
  <c r="F23" i="54"/>
  <c r="F6" i="54" s="1"/>
  <c r="E23" i="54"/>
  <c r="D23" i="54"/>
  <c r="C22" i="54"/>
  <c r="C21" i="54"/>
  <c r="C20" i="54"/>
  <c r="C19" i="54"/>
  <c r="C18" i="54"/>
  <c r="C17" i="54"/>
  <c r="I16" i="54"/>
  <c r="H16" i="54"/>
  <c r="G16" i="54"/>
  <c r="F16" i="54"/>
  <c r="E16" i="54"/>
  <c r="D16" i="54"/>
  <c r="C16" i="54" s="1"/>
  <c r="C15" i="54"/>
  <c r="C14" i="54"/>
  <c r="C13" i="54"/>
  <c r="C12" i="54"/>
  <c r="C11" i="54"/>
  <c r="C10" i="54"/>
  <c r="I9" i="54"/>
  <c r="H9" i="54"/>
  <c r="G9" i="54"/>
  <c r="G6" i="54" s="1"/>
  <c r="F9" i="54"/>
  <c r="E9" i="54"/>
  <c r="E6" i="54" s="1"/>
  <c r="D9" i="54"/>
  <c r="I8" i="54"/>
  <c r="H8" i="54"/>
  <c r="G8" i="54"/>
  <c r="F8" i="54"/>
  <c r="E8" i="54"/>
  <c r="D8" i="54"/>
  <c r="I7" i="54"/>
  <c r="H7" i="54"/>
  <c r="G7" i="54"/>
  <c r="F7" i="54"/>
  <c r="E7" i="54"/>
  <c r="D7" i="54"/>
  <c r="C57" i="53"/>
  <c r="C56" i="53"/>
  <c r="C55" i="53"/>
  <c r="C54" i="53"/>
  <c r="C53" i="53"/>
  <c r="C52" i="53"/>
  <c r="I51" i="53"/>
  <c r="H51" i="53"/>
  <c r="G51" i="53"/>
  <c r="F51" i="53"/>
  <c r="E51" i="53"/>
  <c r="D51" i="53"/>
  <c r="C51" i="53" s="1"/>
  <c r="C50" i="53"/>
  <c r="C49" i="53"/>
  <c r="C48" i="53"/>
  <c r="C47" i="53"/>
  <c r="C46" i="53"/>
  <c r="C45" i="53"/>
  <c r="I44" i="53"/>
  <c r="H44" i="53"/>
  <c r="G44" i="53"/>
  <c r="F44" i="53"/>
  <c r="E44" i="53"/>
  <c r="D44" i="53"/>
  <c r="C43" i="53"/>
  <c r="C42" i="53"/>
  <c r="C41" i="53"/>
  <c r="C40" i="53"/>
  <c r="C39" i="53"/>
  <c r="C38" i="53"/>
  <c r="I37" i="53"/>
  <c r="H37" i="53"/>
  <c r="G37" i="53"/>
  <c r="F37" i="53"/>
  <c r="E37" i="53"/>
  <c r="D37" i="53"/>
  <c r="C36" i="53"/>
  <c r="C35" i="53"/>
  <c r="C34" i="53"/>
  <c r="C33" i="53"/>
  <c r="C32" i="53"/>
  <c r="C31" i="53"/>
  <c r="I30" i="53"/>
  <c r="H30" i="53"/>
  <c r="G30" i="53"/>
  <c r="F30" i="53"/>
  <c r="E30" i="53"/>
  <c r="D30" i="53"/>
  <c r="C30" i="53" s="1"/>
  <c r="C29" i="53"/>
  <c r="C28" i="53"/>
  <c r="C27" i="53"/>
  <c r="C26" i="53"/>
  <c r="C25" i="53"/>
  <c r="C24" i="53"/>
  <c r="I23" i="53"/>
  <c r="H23" i="53"/>
  <c r="G23" i="53"/>
  <c r="G6" i="53" s="1"/>
  <c r="F23" i="53"/>
  <c r="F6" i="53" s="1"/>
  <c r="E23" i="53"/>
  <c r="D23" i="53"/>
  <c r="C22" i="53"/>
  <c r="C21" i="53"/>
  <c r="C20" i="53"/>
  <c r="C19" i="53"/>
  <c r="C18" i="53"/>
  <c r="C17" i="53"/>
  <c r="I16" i="53"/>
  <c r="H16" i="53"/>
  <c r="G16" i="53"/>
  <c r="F16" i="53"/>
  <c r="E16" i="53"/>
  <c r="D16" i="53"/>
  <c r="C16" i="53" s="1"/>
  <c r="C15" i="53"/>
  <c r="C14" i="53"/>
  <c r="C13" i="53"/>
  <c r="C12" i="53"/>
  <c r="C11" i="53"/>
  <c r="C10" i="53"/>
  <c r="I9" i="53"/>
  <c r="H9" i="53"/>
  <c r="G9" i="53"/>
  <c r="F9" i="53"/>
  <c r="E9" i="53"/>
  <c r="E6" i="53" s="1"/>
  <c r="D9" i="53"/>
  <c r="I8" i="53"/>
  <c r="H8" i="53"/>
  <c r="G8" i="53"/>
  <c r="F8" i="53"/>
  <c r="E8" i="53"/>
  <c r="D8" i="53"/>
  <c r="I7" i="53"/>
  <c r="H7" i="53"/>
  <c r="G7" i="53"/>
  <c r="F7" i="53"/>
  <c r="E7" i="53"/>
  <c r="D7" i="53"/>
  <c r="C57" i="52"/>
  <c r="C56" i="52"/>
  <c r="C55" i="52"/>
  <c r="C54" i="52"/>
  <c r="C53" i="52"/>
  <c r="C52" i="52"/>
  <c r="I51" i="52"/>
  <c r="H51" i="52"/>
  <c r="G51" i="52"/>
  <c r="F51" i="52"/>
  <c r="E51" i="52"/>
  <c r="D51" i="52"/>
  <c r="C51" i="52" s="1"/>
  <c r="C50" i="52"/>
  <c r="C49" i="52"/>
  <c r="C48" i="52"/>
  <c r="C47" i="52"/>
  <c r="C46" i="52"/>
  <c r="C45" i="52"/>
  <c r="I44" i="52"/>
  <c r="H44" i="52"/>
  <c r="G44" i="52"/>
  <c r="F44" i="52"/>
  <c r="E44" i="52"/>
  <c r="D44" i="52"/>
  <c r="C43" i="52"/>
  <c r="C42" i="52"/>
  <c r="C41" i="52"/>
  <c r="C40" i="52"/>
  <c r="C39" i="52"/>
  <c r="C38" i="52"/>
  <c r="I37" i="52"/>
  <c r="H37" i="52"/>
  <c r="G37" i="52"/>
  <c r="F37" i="52"/>
  <c r="E37" i="52"/>
  <c r="D37" i="52"/>
  <c r="C37" i="52" s="1"/>
  <c r="C36" i="52"/>
  <c r="C35" i="52"/>
  <c r="C34" i="52"/>
  <c r="C33" i="52"/>
  <c r="C32" i="52"/>
  <c r="C31" i="52"/>
  <c r="I30" i="52"/>
  <c r="H30" i="52"/>
  <c r="G30" i="52"/>
  <c r="G6" i="52" s="1"/>
  <c r="F30" i="52"/>
  <c r="E30" i="52"/>
  <c r="D30" i="52"/>
  <c r="C30" i="52" s="1"/>
  <c r="C29" i="52"/>
  <c r="C28" i="52"/>
  <c r="C27" i="52"/>
  <c r="C26" i="52"/>
  <c r="C25" i="52"/>
  <c r="C24" i="52"/>
  <c r="I23" i="52"/>
  <c r="H23" i="52"/>
  <c r="G23" i="52"/>
  <c r="F23" i="52"/>
  <c r="E23" i="52"/>
  <c r="D23" i="52"/>
  <c r="C23" i="52" s="1"/>
  <c r="C22" i="52"/>
  <c r="C21" i="52"/>
  <c r="C20" i="52"/>
  <c r="C19" i="52"/>
  <c r="C18" i="52"/>
  <c r="C17" i="52"/>
  <c r="I16" i="52"/>
  <c r="H16" i="52"/>
  <c r="G16" i="52"/>
  <c r="F16" i="52"/>
  <c r="E16" i="52"/>
  <c r="D16" i="52"/>
  <c r="C16" i="52" s="1"/>
  <c r="C15" i="52"/>
  <c r="C14" i="52"/>
  <c r="C13" i="52"/>
  <c r="C12" i="52"/>
  <c r="C11" i="52"/>
  <c r="C10" i="52"/>
  <c r="I9" i="52"/>
  <c r="I6" i="52" s="1"/>
  <c r="H9" i="52"/>
  <c r="H6" i="52" s="1"/>
  <c r="G9" i="52"/>
  <c r="F9" i="52"/>
  <c r="E9" i="52"/>
  <c r="D9" i="52"/>
  <c r="I8" i="52"/>
  <c r="H8" i="52"/>
  <c r="G8" i="52"/>
  <c r="F8" i="52"/>
  <c r="E8" i="52"/>
  <c r="D8" i="52"/>
  <c r="I7" i="52"/>
  <c r="H7" i="52"/>
  <c r="G7" i="52"/>
  <c r="F7" i="52"/>
  <c r="E7" i="52"/>
  <c r="D7" i="52"/>
  <c r="C57" i="51"/>
  <c r="C56" i="51"/>
  <c r="C55" i="51"/>
  <c r="C54" i="51"/>
  <c r="C53" i="51"/>
  <c r="C52" i="51"/>
  <c r="I51" i="51"/>
  <c r="H51" i="51"/>
  <c r="G51" i="51"/>
  <c r="F51" i="51"/>
  <c r="E51" i="51"/>
  <c r="D51" i="51"/>
  <c r="C50" i="51"/>
  <c r="C49" i="51"/>
  <c r="C48" i="51"/>
  <c r="C47" i="51"/>
  <c r="C46" i="51"/>
  <c r="C45" i="51"/>
  <c r="I44" i="51"/>
  <c r="H44" i="51"/>
  <c r="G44" i="51"/>
  <c r="F44" i="51"/>
  <c r="E44" i="51"/>
  <c r="D44" i="51"/>
  <c r="C43" i="51"/>
  <c r="C42" i="51"/>
  <c r="C41" i="51"/>
  <c r="C40" i="51"/>
  <c r="C39" i="51"/>
  <c r="C38" i="51"/>
  <c r="I37" i="51"/>
  <c r="H37" i="51"/>
  <c r="G37" i="51"/>
  <c r="F37" i="51"/>
  <c r="E37" i="51"/>
  <c r="D37" i="51"/>
  <c r="C36" i="51"/>
  <c r="C35" i="51"/>
  <c r="C34" i="51"/>
  <c r="C33" i="51"/>
  <c r="C32" i="51"/>
  <c r="C31" i="51"/>
  <c r="I30" i="51"/>
  <c r="H30" i="51"/>
  <c r="G30" i="51"/>
  <c r="F30" i="51"/>
  <c r="E30" i="51"/>
  <c r="D30" i="51"/>
  <c r="C29" i="51"/>
  <c r="C28" i="51"/>
  <c r="C27" i="51"/>
  <c r="C26" i="51"/>
  <c r="C25" i="51"/>
  <c r="C24" i="51"/>
  <c r="I23" i="51"/>
  <c r="H23" i="51"/>
  <c r="G23" i="51"/>
  <c r="F23" i="51"/>
  <c r="E23" i="51"/>
  <c r="D23" i="51"/>
  <c r="C22" i="51"/>
  <c r="C21" i="51"/>
  <c r="C20" i="51"/>
  <c r="C19" i="51"/>
  <c r="C18" i="51"/>
  <c r="C17" i="51"/>
  <c r="I16" i="51"/>
  <c r="H16" i="51"/>
  <c r="G16" i="51"/>
  <c r="F16" i="51"/>
  <c r="E16" i="51"/>
  <c r="D16" i="51"/>
  <c r="C15" i="51"/>
  <c r="C14" i="51"/>
  <c r="C13" i="51"/>
  <c r="C12" i="51"/>
  <c r="C11" i="51"/>
  <c r="C10" i="51"/>
  <c r="I9" i="51"/>
  <c r="I6" i="51" s="1"/>
  <c r="H9" i="51"/>
  <c r="G9" i="51"/>
  <c r="F9" i="51"/>
  <c r="E9" i="51"/>
  <c r="E6" i="51" s="1"/>
  <c r="D9" i="51"/>
  <c r="C9" i="51" s="1"/>
  <c r="I8" i="51"/>
  <c r="H8" i="51"/>
  <c r="G8" i="51"/>
  <c r="F8" i="51"/>
  <c r="E8" i="51"/>
  <c r="D8" i="51"/>
  <c r="I7" i="51"/>
  <c r="H7" i="51"/>
  <c r="G7" i="51"/>
  <c r="F7" i="51"/>
  <c r="E7" i="51"/>
  <c r="D7" i="51"/>
  <c r="C57" i="50"/>
  <c r="C56" i="50"/>
  <c r="C55" i="50"/>
  <c r="C54" i="50"/>
  <c r="C53" i="50"/>
  <c r="C52" i="50"/>
  <c r="I51" i="50"/>
  <c r="H51" i="50"/>
  <c r="G51" i="50"/>
  <c r="F51" i="50"/>
  <c r="E51" i="50"/>
  <c r="D51" i="50"/>
  <c r="C51" i="50" s="1"/>
  <c r="C50" i="50"/>
  <c r="C49" i="50"/>
  <c r="C48" i="50"/>
  <c r="C47" i="50"/>
  <c r="C46" i="50"/>
  <c r="C45" i="50"/>
  <c r="I44" i="50"/>
  <c r="H44" i="50"/>
  <c r="G44" i="50"/>
  <c r="F44" i="50"/>
  <c r="E44" i="50"/>
  <c r="D44" i="50"/>
  <c r="C44" i="50" s="1"/>
  <c r="C43" i="50"/>
  <c r="C42" i="50"/>
  <c r="C41" i="50"/>
  <c r="C40" i="50"/>
  <c r="C39" i="50"/>
  <c r="C38" i="50"/>
  <c r="I37" i="50"/>
  <c r="H37" i="50"/>
  <c r="G37" i="50"/>
  <c r="F37" i="50"/>
  <c r="E37" i="50"/>
  <c r="D37" i="50"/>
  <c r="C37" i="50" s="1"/>
  <c r="C36" i="50"/>
  <c r="C35" i="50"/>
  <c r="C34" i="50"/>
  <c r="C33" i="50"/>
  <c r="C32" i="50"/>
  <c r="C31" i="50"/>
  <c r="I30" i="50"/>
  <c r="H30" i="50"/>
  <c r="G30" i="50"/>
  <c r="F30" i="50"/>
  <c r="E30" i="50"/>
  <c r="D30" i="50"/>
  <c r="C29" i="50"/>
  <c r="C28" i="50"/>
  <c r="C27" i="50"/>
  <c r="C26" i="50"/>
  <c r="C25" i="50"/>
  <c r="C24" i="50"/>
  <c r="I23" i="50"/>
  <c r="H23" i="50"/>
  <c r="G23" i="50"/>
  <c r="G6" i="50" s="1"/>
  <c r="F23" i="50"/>
  <c r="E23" i="50"/>
  <c r="D23" i="50"/>
  <c r="C22" i="50"/>
  <c r="C21" i="50"/>
  <c r="C20" i="50"/>
  <c r="C19" i="50"/>
  <c r="C18" i="50"/>
  <c r="C17" i="50"/>
  <c r="I16" i="50"/>
  <c r="H16" i="50"/>
  <c r="G16" i="50"/>
  <c r="F16" i="50"/>
  <c r="E16" i="50"/>
  <c r="D16" i="50"/>
  <c r="C16" i="50" s="1"/>
  <c r="C15" i="50"/>
  <c r="C14" i="50"/>
  <c r="C13" i="50"/>
  <c r="C12" i="50"/>
  <c r="C11" i="50"/>
  <c r="C10" i="50"/>
  <c r="I9" i="50"/>
  <c r="H9" i="50"/>
  <c r="G9" i="50"/>
  <c r="F9" i="50"/>
  <c r="F6" i="50" s="1"/>
  <c r="E9" i="50"/>
  <c r="E6" i="50" s="1"/>
  <c r="D9" i="50"/>
  <c r="I8" i="50"/>
  <c r="H8" i="50"/>
  <c r="G8" i="50"/>
  <c r="F8" i="50"/>
  <c r="E8" i="50"/>
  <c r="D8" i="50"/>
  <c r="I7" i="50"/>
  <c r="H7" i="50"/>
  <c r="G7" i="50"/>
  <c r="F7" i="50"/>
  <c r="E7" i="50"/>
  <c r="D7" i="50"/>
  <c r="C57" i="49"/>
  <c r="C56" i="49"/>
  <c r="C55" i="49"/>
  <c r="C54" i="49"/>
  <c r="C53" i="49"/>
  <c r="C52" i="49"/>
  <c r="I51" i="49"/>
  <c r="H51" i="49"/>
  <c r="G51" i="49"/>
  <c r="F51" i="49"/>
  <c r="E51" i="49"/>
  <c r="D51" i="49"/>
  <c r="C51" i="49" s="1"/>
  <c r="C50" i="49"/>
  <c r="C49" i="49"/>
  <c r="C48" i="49"/>
  <c r="C47" i="49"/>
  <c r="C46" i="49"/>
  <c r="C45" i="49"/>
  <c r="I44" i="49"/>
  <c r="H44" i="49"/>
  <c r="G44" i="49"/>
  <c r="F44" i="49"/>
  <c r="E44" i="49"/>
  <c r="D44" i="49"/>
  <c r="C44" i="49" s="1"/>
  <c r="C43" i="49"/>
  <c r="C42" i="49"/>
  <c r="C41" i="49"/>
  <c r="C40" i="49"/>
  <c r="C39" i="49"/>
  <c r="C38" i="49"/>
  <c r="I37" i="49"/>
  <c r="H37" i="49"/>
  <c r="G37" i="49"/>
  <c r="F37" i="49"/>
  <c r="E37" i="49"/>
  <c r="D37" i="49"/>
  <c r="C36" i="49"/>
  <c r="C35" i="49"/>
  <c r="C34" i="49"/>
  <c r="C33" i="49"/>
  <c r="C32" i="49"/>
  <c r="C31" i="49"/>
  <c r="I30" i="49"/>
  <c r="H30" i="49"/>
  <c r="G30" i="49"/>
  <c r="F30" i="49"/>
  <c r="E30" i="49"/>
  <c r="D30" i="49"/>
  <c r="C30" i="49" s="1"/>
  <c r="C29" i="49"/>
  <c r="C28" i="49"/>
  <c r="C27" i="49"/>
  <c r="C26" i="49"/>
  <c r="C25" i="49"/>
  <c r="C24" i="49"/>
  <c r="I23" i="49"/>
  <c r="H23" i="49"/>
  <c r="G23" i="49"/>
  <c r="F23" i="49"/>
  <c r="E23" i="49"/>
  <c r="D23" i="49"/>
  <c r="C22" i="49"/>
  <c r="C21" i="49"/>
  <c r="C20" i="49"/>
  <c r="C19" i="49"/>
  <c r="C18" i="49"/>
  <c r="C17" i="49"/>
  <c r="I16" i="49"/>
  <c r="H16" i="49"/>
  <c r="G16" i="49"/>
  <c r="F16" i="49"/>
  <c r="E16" i="49"/>
  <c r="D16" i="49"/>
  <c r="C15" i="49"/>
  <c r="C14" i="49"/>
  <c r="C13" i="49"/>
  <c r="C12" i="49"/>
  <c r="C11" i="49"/>
  <c r="C10" i="49"/>
  <c r="I9" i="49"/>
  <c r="H9" i="49"/>
  <c r="G9" i="49"/>
  <c r="G6" i="49" s="1"/>
  <c r="F9" i="49"/>
  <c r="E9" i="49"/>
  <c r="E6" i="49" s="1"/>
  <c r="D9" i="49"/>
  <c r="C9" i="49" s="1"/>
  <c r="I8" i="49"/>
  <c r="H8" i="49"/>
  <c r="G8" i="49"/>
  <c r="F8" i="49"/>
  <c r="E8" i="49"/>
  <c r="D8" i="49"/>
  <c r="I7" i="49"/>
  <c r="H7" i="49"/>
  <c r="G7" i="49"/>
  <c r="F7" i="49"/>
  <c r="E7" i="49"/>
  <c r="D7" i="49"/>
  <c r="C57" i="48"/>
  <c r="C56" i="48"/>
  <c r="C55" i="48"/>
  <c r="C54" i="48"/>
  <c r="C53" i="48"/>
  <c r="C52" i="48"/>
  <c r="I51" i="48"/>
  <c r="H51" i="48"/>
  <c r="G51" i="48"/>
  <c r="F51" i="48"/>
  <c r="E51" i="48"/>
  <c r="D51" i="48"/>
  <c r="C50" i="48"/>
  <c r="C49" i="48"/>
  <c r="C48" i="48"/>
  <c r="C47" i="48"/>
  <c r="C46" i="48"/>
  <c r="C45" i="48"/>
  <c r="I44" i="48"/>
  <c r="H44" i="48"/>
  <c r="G44" i="48"/>
  <c r="F44" i="48"/>
  <c r="E44" i="48"/>
  <c r="D44" i="48"/>
  <c r="C43" i="48"/>
  <c r="C42" i="48"/>
  <c r="C41" i="48"/>
  <c r="C40" i="48"/>
  <c r="C39" i="48"/>
  <c r="C38" i="48"/>
  <c r="I37" i="48"/>
  <c r="H37" i="48"/>
  <c r="G37" i="48"/>
  <c r="F37" i="48"/>
  <c r="E37" i="48"/>
  <c r="D37" i="48"/>
  <c r="C36" i="48"/>
  <c r="C35" i="48"/>
  <c r="C34" i="48"/>
  <c r="C33" i="48"/>
  <c r="C32" i="48"/>
  <c r="C31" i="48"/>
  <c r="I30" i="48"/>
  <c r="H30" i="48"/>
  <c r="G30" i="48"/>
  <c r="F30" i="48"/>
  <c r="E30" i="48"/>
  <c r="D30" i="48"/>
  <c r="C29" i="48"/>
  <c r="C28" i="48"/>
  <c r="C27" i="48"/>
  <c r="C26" i="48"/>
  <c r="C25" i="48"/>
  <c r="C24" i="48"/>
  <c r="I23" i="48"/>
  <c r="H23" i="48"/>
  <c r="G23" i="48"/>
  <c r="G6" i="48" s="1"/>
  <c r="F23" i="48"/>
  <c r="E23" i="48"/>
  <c r="D23" i="48"/>
  <c r="C22" i="48"/>
  <c r="C21" i="48"/>
  <c r="C20" i="48"/>
  <c r="C19" i="48"/>
  <c r="C18" i="48"/>
  <c r="C17" i="48"/>
  <c r="I16" i="48"/>
  <c r="H16" i="48"/>
  <c r="G16" i="48"/>
  <c r="C16" i="48" s="1"/>
  <c r="F16" i="48"/>
  <c r="E16" i="48"/>
  <c r="D16" i="48"/>
  <c r="C15" i="48"/>
  <c r="C14" i="48"/>
  <c r="C13" i="48"/>
  <c r="C12" i="48"/>
  <c r="C11" i="48"/>
  <c r="C10" i="48"/>
  <c r="I9" i="48"/>
  <c r="H9" i="48"/>
  <c r="G9" i="48"/>
  <c r="F9" i="48"/>
  <c r="E9" i="48"/>
  <c r="D9" i="48"/>
  <c r="I8" i="48"/>
  <c r="H8" i="48"/>
  <c r="G8" i="48"/>
  <c r="F8" i="48"/>
  <c r="E8" i="48"/>
  <c r="D8" i="48"/>
  <c r="I7" i="48"/>
  <c r="H7" i="48"/>
  <c r="G7" i="48"/>
  <c r="F7" i="48"/>
  <c r="E7" i="48"/>
  <c r="D7" i="48"/>
  <c r="I6" i="48"/>
  <c r="C57" i="47"/>
  <c r="C56" i="47"/>
  <c r="C55" i="47"/>
  <c r="C54" i="47"/>
  <c r="C53" i="47"/>
  <c r="C52" i="47"/>
  <c r="I51" i="47"/>
  <c r="H51" i="47"/>
  <c r="G51" i="47"/>
  <c r="F51" i="47"/>
  <c r="E51" i="47"/>
  <c r="D51" i="47"/>
  <c r="C50" i="47"/>
  <c r="C49" i="47"/>
  <c r="C48" i="47"/>
  <c r="C47" i="47"/>
  <c r="C46" i="47"/>
  <c r="C45" i="47"/>
  <c r="I44" i="47"/>
  <c r="H44" i="47"/>
  <c r="G44" i="47"/>
  <c r="F44" i="47"/>
  <c r="E44" i="47"/>
  <c r="D44" i="47"/>
  <c r="C43" i="47"/>
  <c r="C42" i="47"/>
  <c r="C41" i="47"/>
  <c r="C40" i="47"/>
  <c r="C39" i="47"/>
  <c r="C38" i="47"/>
  <c r="I37" i="47"/>
  <c r="H37" i="47"/>
  <c r="G37" i="47"/>
  <c r="F37" i="47"/>
  <c r="E37" i="47"/>
  <c r="D37" i="47"/>
  <c r="C36" i="47"/>
  <c r="C35" i="47"/>
  <c r="C34" i="47"/>
  <c r="C33" i="47"/>
  <c r="C32" i="47"/>
  <c r="C31" i="47"/>
  <c r="I30" i="47"/>
  <c r="H30" i="47"/>
  <c r="G30" i="47"/>
  <c r="F30" i="47"/>
  <c r="E30" i="47"/>
  <c r="D30" i="47"/>
  <c r="C29" i="47"/>
  <c r="C28" i="47"/>
  <c r="C27" i="47"/>
  <c r="C26" i="47"/>
  <c r="C25" i="47"/>
  <c r="C24" i="47"/>
  <c r="I23" i="47"/>
  <c r="H23" i="47"/>
  <c r="G23" i="47"/>
  <c r="F23" i="47"/>
  <c r="E23" i="47"/>
  <c r="D23" i="47"/>
  <c r="C22" i="47"/>
  <c r="C21" i="47"/>
  <c r="C20" i="47"/>
  <c r="C19" i="47"/>
  <c r="C18" i="47"/>
  <c r="C17" i="47"/>
  <c r="I16" i="47"/>
  <c r="H16" i="47"/>
  <c r="G16" i="47"/>
  <c r="F16" i="47"/>
  <c r="E16" i="47"/>
  <c r="D16" i="47"/>
  <c r="C15" i="47"/>
  <c r="C14" i="47"/>
  <c r="C13" i="47"/>
  <c r="C12" i="47"/>
  <c r="C11" i="47"/>
  <c r="C10" i="47"/>
  <c r="I9" i="47"/>
  <c r="H9" i="47"/>
  <c r="G9" i="47"/>
  <c r="G6" i="47" s="1"/>
  <c r="F9" i="47"/>
  <c r="F6" i="47" s="1"/>
  <c r="E9" i="47"/>
  <c r="E6" i="47" s="1"/>
  <c r="D9" i="47"/>
  <c r="I8" i="47"/>
  <c r="H8" i="47"/>
  <c r="G8" i="47"/>
  <c r="F8" i="47"/>
  <c r="E8" i="47"/>
  <c r="D8" i="47"/>
  <c r="I7" i="47"/>
  <c r="H7" i="47"/>
  <c r="G7" i="47"/>
  <c r="F7" i="47"/>
  <c r="E7" i="47"/>
  <c r="D7" i="47"/>
  <c r="C57" i="46"/>
  <c r="C56" i="46"/>
  <c r="C55" i="46"/>
  <c r="C54" i="46"/>
  <c r="C53" i="46"/>
  <c r="C52" i="46"/>
  <c r="I51" i="46"/>
  <c r="H51" i="46"/>
  <c r="G51" i="46"/>
  <c r="F51" i="46"/>
  <c r="E51" i="46"/>
  <c r="D51" i="46"/>
  <c r="C51" i="46" s="1"/>
  <c r="C50" i="46"/>
  <c r="C49" i="46"/>
  <c r="C48" i="46"/>
  <c r="C47" i="46"/>
  <c r="C46" i="46"/>
  <c r="C45" i="46"/>
  <c r="I44" i="46"/>
  <c r="H44" i="46"/>
  <c r="G44" i="46"/>
  <c r="F44" i="46"/>
  <c r="E44" i="46"/>
  <c r="D44" i="46"/>
  <c r="C43" i="46"/>
  <c r="C42" i="46"/>
  <c r="C41" i="46"/>
  <c r="C40" i="46"/>
  <c r="C39" i="46"/>
  <c r="C38" i="46"/>
  <c r="I37" i="46"/>
  <c r="H37" i="46"/>
  <c r="G37" i="46"/>
  <c r="F37" i="46"/>
  <c r="E37" i="46"/>
  <c r="D37" i="46"/>
  <c r="C37" i="46" s="1"/>
  <c r="C36" i="46"/>
  <c r="C35" i="46"/>
  <c r="C34" i="46"/>
  <c r="C33" i="46"/>
  <c r="C32" i="46"/>
  <c r="C31" i="46"/>
  <c r="I30" i="46"/>
  <c r="H30" i="46"/>
  <c r="G30" i="46"/>
  <c r="F30" i="46"/>
  <c r="E30" i="46"/>
  <c r="D30" i="46"/>
  <c r="C30" i="46" s="1"/>
  <c r="C29" i="46"/>
  <c r="C28" i="46"/>
  <c r="C27" i="46"/>
  <c r="C26" i="46"/>
  <c r="C25" i="46"/>
  <c r="C24" i="46"/>
  <c r="I23" i="46"/>
  <c r="H23" i="46"/>
  <c r="G23" i="46"/>
  <c r="F23" i="46"/>
  <c r="E23" i="46"/>
  <c r="D23" i="46"/>
  <c r="C22" i="46"/>
  <c r="C21" i="46"/>
  <c r="C20" i="46"/>
  <c r="C19" i="46"/>
  <c r="C18" i="46"/>
  <c r="C17" i="46"/>
  <c r="I16" i="46"/>
  <c r="H16" i="46"/>
  <c r="G16" i="46"/>
  <c r="F16" i="46"/>
  <c r="E16" i="46"/>
  <c r="D16" i="46"/>
  <c r="C16" i="46" s="1"/>
  <c r="C15" i="46"/>
  <c r="C14" i="46"/>
  <c r="C13" i="46"/>
  <c r="C12" i="46"/>
  <c r="C11" i="46"/>
  <c r="C10" i="46"/>
  <c r="I9" i="46"/>
  <c r="I6" i="46" s="1"/>
  <c r="H9" i="46"/>
  <c r="G9" i="46"/>
  <c r="G6" i="46" s="1"/>
  <c r="F9" i="46"/>
  <c r="E9" i="46"/>
  <c r="E6" i="46" s="1"/>
  <c r="D9" i="46"/>
  <c r="I8" i="46"/>
  <c r="H8" i="46"/>
  <c r="G8" i="46"/>
  <c r="F8" i="46"/>
  <c r="E8" i="46"/>
  <c r="D8" i="46"/>
  <c r="I7" i="46"/>
  <c r="H7" i="46"/>
  <c r="G7" i="46"/>
  <c r="F7" i="46"/>
  <c r="E7" i="46"/>
  <c r="D7" i="46"/>
  <c r="C57" i="45"/>
  <c r="C56" i="45"/>
  <c r="C55" i="45"/>
  <c r="C54" i="45"/>
  <c r="C53" i="45"/>
  <c r="C52" i="45"/>
  <c r="I51" i="45"/>
  <c r="H51" i="45"/>
  <c r="G51" i="45"/>
  <c r="F51" i="45"/>
  <c r="E51" i="45"/>
  <c r="D51" i="45"/>
  <c r="C50" i="45"/>
  <c r="C49" i="45"/>
  <c r="C48" i="45"/>
  <c r="C47" i="45"/>
  <c r="C46" i="45"/>
  <c r="C45" i="45"/>
  <c r="I44" i="45"/>
  <c r="H44" i="45"/>
  <c r="G44" i="45"/>
  <c r="C44" i="45" s="1"/>
  <c r="F44" i="45"/>
  <c r="E44" i="45"/>
  <c r="D44" i="45"/>
  <c r="C43" i="45"/>
  <c r="C42" i="45"/>
  <c r="C41" i="45"/>
  <c r="C40" i="45"/>
  <c r="C39" i="45"/>
  <c r="C38" i="45"/>
  <c r="I37" i="45"/>
  <c r="H37" i="45"/>
  <c r="G37" i="45"/>
  <c r="F37" i="45"/>
  <c r="E37" i="45"/>
  <c r="D37" i="45"/>
  <c r="C36" i="45"/>
  <c r="C35" i="45"/>
  <c r="C34" i="45"/>
  <c r="C33" i="45"/>
  <c r="C32" i="45"/>
  <c r="C31" i="45"/>
  <c r="I30" i="45"/>
  <c r="H30" i="45"/>
  <c r="H6" i="45" s="1"/>
  <c r="G30" i="45"/>
  <c r="F30" i="45"/>
  <c r="E30" i="45"/>
  <c r="D30" i="45"/>
  <c r="C29" i="45"/>
  <c r="C28" i="45"/>
  <c r="C27" i="45"/>
  <c r="C26" i="45"/>
  <c r="C25" i="45"/>
  <c r="C24" i="45"/>
  <c r="I23" i="45"/>
  <c r="H23" i="45"/>
  <c r="G23" i="45"/>
  <c r="F23" i="45"/>
  <c r="E23" i="45"/>
  <c r="E6" i="45" s="1"/>
  <c r="D23" i="45"/>
  <c r="C23" i="45" s="1"/>
  <c r="C22" i="45"/>
  <c r="C21" i="45"/>
  <c r="C20" i="45"/>
  <c r="C19" i="45"/>
  <c r="C18" i="45"/>
  <c r="C17" i="45"/>
  <c r="I16" i="45"/>
  <c r="H16" i="45"/>
  <c r="G16" i="45"/>
  <c r="F16" i="45"/>
  <c r="E16" i="45"/>
  <c r="D16" i="45"/>
  <c r="C15" i="45"/>
  <c r="C14" i="45"/>
  <c r="C13" i="45"/>
  <c r="C12" i="45"/>
  <c r="C11" i="45"/>
  <c r="C10" i="45"/>
  <c r="I9" i="45"/>
  <c r="H9" i="45"/>
  <c r="G9" i="45"/>
  <c r="F9" i="45"/>
  <c r="E9" i="45"/>
  <c r="D9" i="45"/>
  <c r="I8" i="45"/>
  <c r="H8" i="45"/>
  <c r="G8" i="45"/>
  <c r="F8" i="45"/>
  <c r="E8" i="45"/>
  <c r="D8" i="45"/>
  <c r="I7" i="45"/>
  <c r="H7" i="45"/>
  <c r="G7" i="45"/>
  <c r="F7" i="45"/>
  <c r="E7" i="45"/>
  <c r="D7" i="45"/>
  <c r="C57" i="44"/>
  <c r="C56" i="44"/>
  <c r="C55" i="44"/>
  <c r="C54" i="44"/>
  <c r="C53" i="44"/>
  <c r="C52" i="44"/>
  <c r="I51" i="44"/>
  <c r="H51" i="44"/>
  <c r="G51" i="44"/>
  <c r="F51" i="44"/>
  <c r="E51" i="44"/>
  <c r="D51" i="44"/>
  <c r="C51" i="44" s="1"/>
  <c r="C50" i="44"/>
  <c r="C49" i="44"/>
  <c r="C48" i="44"/>
  <c r="C47" i="44"/>
  <c r="C46" i="44"/>
  <c r="C45" i="44"/>
  <c r="I44" i="44"/>
  <c r="H44" i="44"/>
  <c r="G44" i="44"/>
  <c r="F44" i="44"/>
  <c r="E44" i="44"/>
  <c r="D44" i="44"/>
  <c r="C43" i="44"/>
  <c r="C42" i="44"/>
  <c r="C41" i="44"/>
  <c r="C40" i="44"/>
  <c r="C39" i="44"/>
  <c r="C38" i="44"/>
  <c r="I37" i="44"/>
  <c r="H37" i="44"/>
  <c r="G37" i="44"/>
  <c r="F37" i="44"/>
  <c r="E37" i="44"/>
  <c r="D37" i="44"/>
  <c r="C36" i="44"/>
  <c r="C35" i="44"/>
  <c r="C34" i="44"/>
  <c r="C33" i="44"/>
  <c r="C32" i="44"/>
  <c r="C31" i="44"/>
  <c r="I30" i="44"/>
  <c r="H30" i="44"/>
  <c r="G30" i="44"/>
  <c r="F30" i="44"/>
  <c r="E30" i="44"/>
  <c r="D30" i="44"/>
  <c r="C29" i="44"/>
  <c r="C28" i="44"/>
  <c r="C27" i="44"/>
  <c r="C26" i="44"/>
  <c r="C25" i="44"/>
  <c r="C24" i="44"/>
  <c r="I23" i="44"/>
  <c r="H23" i="44"/>
  <c r="G23" i="44"/>
  <c r="G6" i="44" s="1"/>
  <c r="F23" i="44"/>
  <c r="E23" i="44"/>
  <c r="D23" i="44"/>
  <c r="C22" i="44"/>
  <c r="C21" i="44"/>
  <c r="C20" i="44"/>
  <c r="C19" i="44"/>
  <c r="C18" i="44"/>
  <c r="C17" i="44"/>
  <c r="I16" i="44"/>
  <c r="H16" i="44"/>
  <c r="G16" i="44"/>
  <c r="F16" i="44"/>
  <c r="E16" i="44"/>
  <c r="D16" i="44"/>
  <c r="C16" i="44" s="1"/>
  <c r="C15" i="44"/>
  <c r="C14" i="44"/>
  <c r="C13" i="44"/>
  <c r="C12" i="44"/>
  <c r="C11" i="44"/>
  <c r="C10" i="44"/>
  <c r="I9" i="44"/>
  <c r="I6" i="44" s="1"/>
  <c r="H9" i="44"/>
  <c r="G9" i="44"/>
  <c r="F9" i="44"/>
  <c r="E9" i="44"/>
  <c r="E6" i="44" s="1"/>
  <c r="D9" i="44"/>
  <c r="I8" i="44"/>
  <c r="H8" i="44"/>
  <c r="G8" i="44"/>
  <c r="F8" i="44"/>
  <c r="E8" i="44"/>
  <c r="D8" i="44"/>
  <c r="I7" i="44"/>
  <c r="H7" i="44"/>
  <c r="G7" i="44"/>
  <c r="F7" i="44"/>
  <c r="E7" i="44"/>
  <c r="D7" i="44"/>
  <c r="C57" i="43"/>
  <c r="C56" i="43"/>
  <c r="C55" i="43"/>
  <c r="C54" i="43"/>
  <c r="C53" i="43"/>
  <c r="C52" i="43"/>
  <c r="I51" i="43"/>
  <c r="H51" i="43"/>
  <c r="G51" i="43"/>
  <c r="F51" i="43"/>
  <c r="E51" i="43"/>
  <c r="D51" i="43"/>
  <c r="C51" i="43" s="1"/>
  <c r="C50" i="43"/>
  <c r="C49" i="43"/>
  <c r="C48" i="43"/>
  <c r="C47" i="43"/>
  <c r="C46" i="43"/>
  <c r="C45" i="43"/>
  <c r="I44" i="43"/>
  <c r="H44" i="43"/>
  <c r="G44" i="43"/>
  <c r="F44" i="43"/>
  <c r="E44" i="43"/>
  <c r="D44" i="43"/>
  <c r="C44" i="43" s="1"/>
  <c r="C43" i="43"/>
  <c r="C42" i="43"/>
  <c r="C41" i="43"/>
  <c r="C40" i="43"/>
  <c r="C39" i="43"/>
  <c r="C38" i="43"/>
  <c r="I37" i="43"/>
  <c r="H37" i="43"/>
  <c r="G37" i="43"/>
  <c r="F37" i="43"/>
  <c r="E37" i="43"/>
  <c r="D37" i="43"/>
  <c r="C37" i="43" s="1"/>
  <c r="C36" i="43"/>
  <c r="C35" i="43"/>
  <c r="C34" i="43"/>
  <c r="C33" i="43"/>
  <c r="C32" i="43"/>
  <c r="C31" i="43"/>
  <c r="I30" i="43"/>
  <c r="H30" i="43"/>
  <c r="G30" i="43"/>
  <c r="F30" i="43"/>
  <c r="E30" i="43"/>
  <c r="D30" i="43"/>
  <c r="C29" i="43"/>
  <c r="C28" i="43"/>
  <c r="C27" i="43"/>
  <c r="C26" i="43"/>
  <c r="C25" i="43"/>
  <c r="C24" i="43"/>
  <c r="I23" i="43"/>
  <c r="H23" i="43"/>
  <c r="H6" i="43" s="1"/>
  <c r="G23" i="43"/>
  <c r="F23" i="43"/>
  <c r="E23" i="43"/>
  <c r="D23" i="43"/>
  <c r="C23" i="43" s="1"/>
  <c r="C22" i="43"/>
  <c r="C21" i="43"/>
  <c r="C20" i="43"/>
  <c r="C19" i="43"/>
  <c r="C18" i="43"/>
  <c r="C17" i="43"/>
  <c r="I16" i="43"/>
  <c r="H16" i="43"/>
  <c r="G16" i="43"/>
  <c r="F16" i="43"/>
  <c r="E16" i="43"/>
  <c r="D16" i="43"/>
  <c r="C16" i="43" s="1"/>
  <c r="C15" i="43"/>
  <c r="C14" i="43"/>
  <c r="C13" i="43"/>
  <c r="C12" i="43"/>
  <c r="C11" i="43"/>
  <c r="C10" i="43"/>
  <c r="I9" i="43"/>
  <c r="H9" i="43"/>
  <c r="G9" i="43"/>
  <c r="F9" i="43"/>
  <c r="F6" i="43" s="1"/>
  <c r="E9" i="43"/>
  <c r="E6" i="43" s="1"/>
  <c r="D9" i="43"/>
  <c r="I8" i="43"/>
  <c r="H8" i="43"/>
  <c r="G8" i="43"/>
  <c r="F8" i="43"/>
  <c r="E8" i="43"/>
  <c r="D8" i="43"/>
  <c r="I7" i="43"/>
  <c r="H7" i="43"/>
  <c r="G7" i="43"/>
  <c r="F7" i="43"/>
  <c r="E7" i="43"/>
  <c r="D7" i="43"/>
  <c r="I6" i="43"/>
  <c r="C57" i="42"/>
  <c r="C56" i="42"/>
  <c r="C55" i="42"/>
  <c r="C54" i="42"/>
  <c r="C53" i="42"/>
  <c r="C52" i="42"/>
  <c r="I51" i="42"/>
  <c r="H51" i="42"/>
  <c r="G51" i="42"/>
  <c r="F51" i="42"/>
  <c r="E51" i="42"/>
  <c r="D51" i="42"/>
  <c r="C50" i="42"/>
  <c r="C49" i="42"/>
  <c r="C48" i="42"/>
  <c r="C47" i="42"/>
  <c r="C46" i="42"/>
  <c r="C45" i="42"/>
  <c r="I44" i="42"/>
  <c r="H44" i="42"/>
  <c r="G44" i="42"/>
  <c r="F44" i="42"/>
  <c r="E44" i="42"/>
  <c r="D44" i="42"/>
  <c r="C43" i="42"/>
  <c r="C42" i="42"/>
  <c r="C41" i="42"/>
  <c r="C40" i="42"/>
  <c r="C39" i="42"/>
  <c r="C38" i="42"/>
  <c r="I37" i="42"/>
  <c r="H37" i="42"/>
  <c r="G37" i="42"/>
  <c r="F37" i="42"/>
  <c r="E37" i="42"/>
  <c r="D37" i="42"/>
  <c r="C36" i="42"/>
  <c r="C35" i="42"/>
  <c r="C34" i="42"/>
  <c r="C33" i="42"/>
  <c r="C32" i="42"/>
  <c r="C31" i="42"/>
  <c r="I30" i="42"/>
  <c r="H30" i="42"/>
  <c r="G30" i="42"/>
  <c r="F30" i="42"/>
  <c r="E30" i="42"/>
  <c r="D30" i="42"/>
  <c r="C29" i="42"/>
  <c r="C28" i="42"/>
  <c r="C27" i="42"/>
  <c r="C26" i="42"/>
  <c r="C25" i="42"/>
  <c r="C24" i="42"/>
  <c r="I23" i="42"/>
  <c r="H23" i="42"/>
  <c r="G23" i="42"/>
  <c r="G6" i="42" s="1"/>
  <c r="F23" i="42"/>
  <c r="E23" i="42"/>
  <c r="D23" i="42"/>
  <c r="C22" i="42"/>
  <c r="C21" i="42"/>
  <c r="C20" i="42"/>
  <c r="C19" i="42"/>
  <c r="C18" i="42"/>
  <c r="C17" i="42"/>
  <c r="I16" i="42"/>
  <c r="H16" i="42"/>
  <c r="G16" i="42"/>
  <c r="C16" i="42" s="1"/>
  <c r="F16" i="42"/>
  <c r="E16" i="42"/>
  <c r="D16" i="42"/>
  <c r="C15" i="42"/>
  <c r="C14" i="42"/>
  <c r="C13" i="42"/>
  <c r="C12" i="42"/>
  <c r="C11" i="42"/>
  <c r="C10" i="42"/>
  <c r="I9" i="42"/>
  <c r="I6" i="42" s="1"/>
  <c r="H9" i="42"/>
  <c r="H6" i="42" s="1"/>
  <c r="G9" i="42"/>
  <c r="F9" i="42"/>
  <c r="E9" i="42"/>
  <c r="D9" i="42"/>
  <c r="I8" i="42"/>
  <c r="H8" i="42"/>
  <c r="G8" i="42"/>
  <c r="F8" i="42"/>
  <c r="E8" i="42"/>
  <c r="D8" i="42"/>
  <c r="I7" i="42"/>
  <c r="H7" i="42"/>
  <c r="G7" i="42"/>
  <c r="F7" i="42"/>
  <c r="E7" i="42"/>
  <c r="D7" i="42"/>
  <c r="C57" i="41"/>
  <c r="C56" i="41"/>
  <c r="C55" i="41"/>
  <c r="C54" i="41"/>
  <c r="C53" i="41"/>
  <c r="C52" i="41"/>
  <c r="I51" i="41"/>
  <c r="H51" i="41"/>
  <c r="G51" i="41"/>
  <c r="F51" i="41"/>
  <c r="E51" i="41"/>
  <c r="D51" i="41"/>
  <c r="C51" i="41" s="1"/>
  <c r="C50" i="41"/>
  <c r="C49" i="41"/>
  <c r="C48" i="41"/>
  <c r="C47" i="41"/>
  <c r="C46" i="41"/>
  <c r="C45" i="41"/>
  <c r="I44" i="41"/>
  <c r="H44" i="41"/>
  <c r="G44" i="41"/>
  <c r="F44" i="41"/>
  <c r="E44" i="41"/>
  <c r="D44" i="41"/>
  <c r="C43" i="41"/>
  <c r="C42" i="41"/>
  <c r="C41" i="41"/>
  <c r="C40" i="41"/>
  <c r="C39" i="41"/>
  <c r="C38" i="41"/>
  <c r="I37" i="41"/>
  <c r="H37" i="41"/>
  <c r="G37" i="41"/>
  <c r="F37" i="41"/>
  <c r="E37" i="41"/>
  <c r="D37" i="41"/>
  <c r="C36" i="41"/>
  <c r="C35" i="41"/>
  <c r="C34" i="41"/>
  <c r="C33" i="41"/>
  <c r="C32" i="41"/>
  <c r="C31" i="41"/>
  <c r="I30" i="41"/>
  <c r="H30" i="41"/>
  <c r="G30" i="41"/>
  <c r="F30" i="41"/>
  <c r="E30" i="41"/>
  <c r="D30" i="41"/>
  <c r="C29" i="41"/>
  <c r="C28" i="41"/>
  <c r="C27" i="41"/>
  <c r="C26" i="41"/>
  <c r="C25" i="41"/>
  <c r="C24" i="41"/>
  <c r="I23" i="41"/>
  <c r="H23" i="41"/>
  <c r="G23" i="41"/>
  <c r="F23" i="41"/>
  <c r="E23" i="41"/>
  <c r="D23" i="41"/>
  <c r="C23" i="41"/>
  <c r="C22" i="41"/>
  <c r="C21" i="41"/>
  <c r="C20" i="41"/>
  <c r="C19" i="41"/>
  <c r="C18" i="41"/>
  <c r="C17" i="41"/>
  <c r="I16" i="41"/>
  <c r="H16" i="41"/>
  <c r="G16" i="41"/>
  <c r="F16" i="41"/>
  <c r="E16" i="41"/>
  <c r="D16" i="41"/>
  <c r="C15" i="41"/>
  <c r="C14" i="41"/>
  <c r="C13" i="41"/>
  <c r="C12" i="41"/>
  <c r="C11" i="41"/>
  <c r="C10" i="41"/>
  <c r="I9" i="41"/>
  <c r="H9" i="41"/>
  <c r="H6" i="41" s="1"/>
  <c r="G9" i="41"/>
  <c r="F9" i="41"/>
  <c r="E9" i="41"/>
  <c r="D9" i="41"/>
  <c r="I8" i="41"/>
  <c r="H8" i="41"/>
  <c r="G8" i="41"/>
  <c r="F8" i="41"/>
  <c r="E8" i="41"/>
  <c r="D8" i="41"/>
  <c r="I7" i="41"/>
  <c r="H7" i="41"/>
  <c r="G7" i="41"/>
  <c r="F7" i="41"/>
  <c r="E7" i="41"/>
  <c r="D7" i="41"/>
  <c r="C57" i="40"/>
  <c r="C56" i="40"/>
  <c r="C55" i="40"/>
  <c r="C54" i="40"/>
  <c r="C53" i="40"/>
  <c r="C52" i="40"/>
  <c r="I51" i="40"/>
  <c r="H51" i="40"/>
  <c r="G51" i="40"/>
  <c r="F51" i="40"/>
  <c r="E51" i="40"/>
  <c r="D51" i="40"/>
  <c r="C51" i="40" s="1"/>
  <c r="C50" i="40"/>
  <c r="C49" i="40"/>
  <c r="C48" i="40"/>
  <c r="C47" i="40"/>
  <c r="C46" i="40"/>
  <c r="C45" i="40"/>
  <c r="I44" i="40"/>
  <c r="H44" i="40"/>
  <c r="G44" i="40"/>
  <c r="F44" i="40"/>
  <c r="E44" i="40"/>
  <c r="D44" i="40"/>
  <c r="C44" i="40" s="1"/>
  <c r="C43" i="40"/>
  <c r="C42" i="40"/>
  <c r="C41" i="40"/>
  <c r="C40" i="40"/>
  <c r="C39" i="40"/>
  <c r="C38" i="40"/>
  <c r="I37" i="40"/>
  <c r="H37" i="40"/>
  <c r="G37" i="40"/>
  <c r="F37" i="40"/>
  <c r="E37" i="40"/>
  <c r="D37" i="40"/>
  <c r="C36" i="40"/>
  <c r="C35" i="40"/>
  <c r="C34" i="40"/>
  <c r="C33" i="40"/>
  <c r="C32" i="40"/>
  <c r="C31" i="40"/>
  <c r="I30" i="40"/>
  <c r="H30" i="40"/>
  <c r="G30" i="40"/>
  <c r="F30" i="40"/>
  <c r="E30" i="40"/>
  <c r="D30" i="40"/>
  <c r="C30" i="40" s="1"/>
  <c r="C29" i="40"/>
  <c r="C28" i="40"/>
  <c r="C27" i="40"/>
  <c r="C26" i="40"/>
  <c r="C25" i="40"/>
  <c r="C24" i="40"/>
  <c r="I23" i="40"/>
  <c r="I6" i="40" s="1"/>
  <c r="H23" i="40"/>
  <c r="G23" i="40"/>
  <c r="F23" i="40"/>
  <c r="E23" i="40"/>
  <c r="D23" i="40"/>
  <c r="C23" i="40" s="1"/>
  <c r="C22" i="40"/>
  <c r="C21" i="40"/>
  <c r="C20" i="40"/>
  <c r="C19" i="40"/>
  <c r="C18" i="40"/>
  <c r="C17" i="40"/>
  <c r="I16" i="40"/>
  <c r="H16" i="40"/>
  <c r="G16" i="40"/>
  <c r="F16" i="40"/>
  <c r="E16" i="40"/>
  <c r="D16" i="40"/>
  <c r="C15" i="40"/>
  <c r="C14" i="40"/>
  <c r="C13" i="40"/>
  <c r="C12" i="40"/>
  <c r="C11" i="40"/>
  <c r="C10" i="40"/>
  <c r="I9" i="40"/>
  <c r="H9" i="40"/>
  <c r="H6" i="40" s="1"/>
  <c r="G9" i="40"/>
  <c r="G6" i="40" s="1"/>
  <c r="F9" i="40"/>
  <c r="E9" i="40"/>
  <c r="E6" i="40" s="1"/>
  <c r="D9" i="40"/>
  <c r="I8" i="40"/>
  <c r="H8" i="40"/>
  <c r="G8" i="40"/>
  <c r="F8" i="40"/>
  <c r="E8" i="40"/>
  <c r="D8" i="40"/>
  <c r="I7" i="40"/>
  <c r="H7" i="40"/>
  <c r="G7" i="40"/>
  <c r="F7" i="40"/>
  <c r="E7" i="40"/>
  <c r="D7" i="40"/>
  <c r="C57" i="39"/>
  <c r="C56" i="39"/>
  <c r="C55" i="39"/>
  <c r="C54" i="39"/>
  <c r="C53" i="39"/>
  <c r="C52" i="39"/>
  <c r="I51" i="39"/>
  <c r="H51" i="39"/>
  <c r="G51" i="39"/>
  <c r="F51" i="39"/>
  <c r="E51" i="39"/>
  <c r="D51" i="39"/>
  <c r="C50" i="39"/>
  <c r="C49" i="39"/>
  <c r="C48" i="39"/>
  <c r="C47" i="39"/>
  <c r="C46" i="39"/>
  <c r="C45" i="39"/>
  <c r="I44" i="39"/>
  <c r="H44" i="39"/>
  <c r="G44" i="39"/>
  <c r="F44" i="39"/>
  <c r="E44" i="39"/>
  <c r="D44" i="39"/>
  <c r="C44" i="39" s="1"/>
  <c r="C43" i="39"/>
  <c r="C42" i="39"/>
  <c r="C41" i="39"/>
  <c r="C40" i="39"/>
  <c r="C39" i="39"/>
  <c r="C38" i="39"/>
  <c r="I37" i="39"/>
  <c r="H37" i="39"/>
  <c r="G37" i="39"/>
  <c r="F37" i="39"/>
  <c r="E37" i="39"/>
  <c r="D37" i="39"/>
  <c r="C36" i="39"/>
  <c r="C35" i="39"/>
  <c r="C34" i="39"/>
  <c r="C33" i="39"/>
  <c r="C32" i="39"/>
  <c r="C31" i="39"/>
  <c r="I30" i="39"/>
  <c r="H30" i="39"/>
  <c r="G30" i="39"/>
  <c r="F30" i="39"/>
  <c r="E30" i="39"/>
  <c r="D30" i="39"/>
  <c r="C30" i="39" s="1"/>
  <c r="C29" i="39"/>
  <c r="C28" i="39"/>
  <c r="C27" i="39"/>
  <c r="C26" i="39"/>
  <c r="C25" i="39"/>
  <c r="C24" i="39"/>
  <c r="I23" i="39"/>
  <c r="H23" i="39"/>
  <c r="G23" i="39"/>
  <c r="G6" i="39" s="1"/>
  <c r="F23" i="39"/>
  <c r="E23" i="39"/>
  <c r="D23" i="39"/>
  <c r="C22" i="39"/>
  <c r="C21" i="39"/>
  <c r="C20" i="39"/>
  <c r="C19" i="39"/>
  <c r="C18" i="39"/>
  <c r="C17" i="39"/>
  <c r="I16" i="39"/>
  <c r="H16" i="39"/>
  <c r="G16" i="39"/>
  <c r="F16" i="39"/>
  <c r="E16" i="39"/>
  <c r="D16" i="39"/>
  <c r="C16" i="39" s="1"/>
  <c r="C15" i="39"/>
  <c r="C14" i="39"/>
  <c r="C13" i="39"/>
  <c r="C12" i="39"/>
  <c r="C11" i="39"/>
  <c r="C10" i="39"/>
  <c r="I9" i="39"/>
  <c r="H9" i="39"/>
  <c r="G9" i="39"/>
  <c r="F9" i="39"/>
  <c r="F6" i="39" s="1"/>
  <c r="E9" i="39"/>
  <c r="D9" i="39"/>
  <c r="I8" i="39"/>
  <c r="H8" i="39"/>
  <c r="G8" i="39"/>
  <c r="F8" i="39"/>
  <c r="E8" i="39"/>
  <c r="D8" i="39"/>
  <c r="I7" i="39"/>
  <c r="H7" i="39"/>
  <c r="G7" i="39"/>
  <c r="F7" i="39"/>
  <c r="E7" i="39"/>
  <c r="D7" i="39"/>
  <c r="C57" i="38"/>
  <c r="C56" i="38"/>
  <c r="C55" i="38"/>
  <c r="C54" i="38"/>
  <c r="C53" i="38"/>
  <c r="C52" i="38"/>
  <c r="I51" i="38"/>
  <c r="H51" i="38"/>
  <c r="G51" i="38"/>
  <c r="F51" i="38"/>
  <c r="E51" i="38"/>
  <c r="D51" i="38"/>
  <c r="C51" i="38" s="1"/>
  <c r="C50" i="38"/>
  <c r="C49" i="38"/>
  <c r="C48" i="38"/>
  <c r="C47" i="38"/>
  <c r="C46" i="38"/>
  <c r="C45" i="38"/>
  <c r="I44" i="38"/>
  <c r="H44" i="38"/>
  <c r="G44" i="38"/>
  <c r="F44" i="38"/>
  <c r="E44" i="38"/>
  <c r="D44" i="38"/>
  <c r="C43" i="38"/>
  <c r="C42" i="38"/>
  <c r="C41" i="38"/>
  <c r="C40" i="38"/>
  <c r="C39" i="38"/>
  <c r="C38" i="38"/>
  <c r="I37" i="38"/>
  <c r="H37" i="38"/>
  <c r="G37" i="38"/>
  <c r="F37" i="38"/>
  <c r="E37" i="38"/>
  <c r="D37" i="38"/>
  <c r="C36" i="38"/>
  <c r="C35" i="38"/>
  <c r="C34" i="38"/>
  <c r="C33" i="38"/>
  <c r="C32" i="38"/>
  <c r="C31" i="38"/>
  <c r="I30" i="38"/>
  <c r="H30" i="38"/>
  <c r="G30" i="38"/>
  <c r="F30" i="38"/>
  <c r="E30" i="38"/>
  <c r="D30" i="38"/>
  <c r="C29" i="38"/>
  <c r="C28" i="38"/>
  <c r="C27" i="38"/>
  <c r="C26" i="38"/>
  <c r="C25" i="38"/>
  <c r="C24" i="38"/>
  <c r="I23" i="38"/>
  <c r="H23" i="38"/>
  <c r="G23" i="38"/>
  <c r="F23" i="38"/>
  <c r="E23" i="38"/>
  <c r="D23" i="38"/>
  <c r="C22" i="38"/>
  <c r="C21" i="38"/>
  <c r="C20" i="38"/>
  <c r="C19" i="38"/>
  <c r="C18" i="38"/>
  <c r="C17" i="38"/>
  <c r="I16" i="38"/>
  <c r="H16" i="38"/>
  <c r="G16" i="38"/>
  <c r="F16" i="38"/>
  <c r="E16" i="38"/>
  <c r="D16" i="38"/>
  <c r="C15" i="38"/>
  <c r="C14" i="38"/>
  <c r="C13" i="38"/>
  <c r="C12" i="38"/>
  <c r="C11" i="38"/>
  <c r="C10" i="38"/>
  <c r="I9" i="38"/>
  <c r="I6" i="38" s="1"/>
  <c r="H9" i="38"/>
  <c r="G9" i="38"/>
  <c r="C9" i="38" s="1"/>
  <c r="F9" i="38"/>
  <c r="E9" i="38"/>
  <c r="E6" i="38" s="1"/>
  <c r="D9" i="38"/>
  <c r="I8" i="38"/>
  <c r="H8" i="38"/>
  <c r="G8" i="38"/>
  <c r="F8" i="38"/>
  <c r="E8" i="38"/>
  <c r="D8" i="38"/>
  <c r="I7" i="38"/>
  <c r="H7" i="38"/>
  <c r="G7" i="38"/>
  <c r="F7" i="38"/>
  <c r="E7" i="38"/>
  <c r="D7" i="38"/>
  <c r="F6" i="38"/>
  <c r="C57" i="37"/>
  <c r="C56" i="37"/>
  <c r="C55" i="37"/>
  <c r="C54" i="37"/>
  <c r="C53" i="37"/>
  <c r="C52" i="37"/>
  <c r="I51" i="37"/>
  <c r="H51" i="37"/>
  <c r="G51" i="37"/>
  <c r="C51" i="37" s="1"/>
  <c r="F51" i="37"/>
  <c r="E51" i="37"/>
  <c r="D51" i="37"/>
  <c r="C50" i="37"/>
  <c r="C49" i="37"/>
  <c r="C48" i="37"/>
  <c r="C47" i="37"/>
  <c r="C46" i="37"/>
  <c r="C45" i="37"/>
  <c r="I44" i="37"/>
  <c r="H44" i="37"/>
  <c r="G44" i="37"/>
  <c r="F44" i="37"/>
  <c r="E44" i="37"/>
  <c r="D44" i="37"/>
  <c r="C44" i="37" s="1"/>
  <c r="C43" i="37"/>
  <c r="C42" i="37"/>
  <c r="C41" i="37"/>
  <c r="C40" i="37"/>
  <c r="C39" i="37"/>
  <c r="C38" i="37"/>
  <c r="I37" i="37"/>
  <c r="H37" i="37"/>
  <c r="G37" i="37"/>
  <c r="F37" i="37"/>
  <c r="C37" i="37" s="1"/>
  <c r="E37" i="37"/>
  <c r="D37" i="37"/>
  <c r="C36" i="37"/>
  <c r="C35" i="37"/>
  <c r="C34" i="37"/>
  <c r="C33" i="37"/>
  <c r="C32" i="37"/>
  <c r="C31" i="37"/>
  <c r="I30" i="37"/>
  <c r="H30" i="37"/>
  <c r="G30" i="37"/>
  <c r="F30" i="37"/>
  <c r="E30" i="37"/>
  <c r="D30" i="37"/>
  <c r="C29" i="37"/>
  <c r="C28" i="37"/>
  <c r="C27" i="37"/>
  <c r="C26" i="37"/>
  <c r="C25" i="37"/>
  <c r="C24" i="37"/>
  <c r="I23" i="37"/>
  <c r="H23" i="37"/>
  <c r="G23" i="37"/>
  <c r="F23" i="37"/>
  <c r="E23" i="37"/>
  <c r="D23" i="37"/>
  <c r="C22" i="37"/>
  <c r="C21" i="37"/>
  <c r="C20" i="37"/>
  <c r="C19" i="37"/>
  <c r="C18" i="37"/>
  <c r="C17" i="37"/>
  <c r="I16" i="37"/>
  <c r="H16" i="37"/>
  <c r="G16" i="37"/>
  <c r="F16" i="37"/>
  <c r="E16" i="37"/>
  <c r="D16" i="37"/>
  <c r="C15" i="37"/>
  <c r="C14" i="37"/>
  <c r="C13" i="37"/>
  <c r="C12" i="37"/>
  <c r="C11" i="37"/>
  <c r="C10" i="37"/>
  <c r="I9" i="37"/>
  <c r="H9" i="37"/>
  <c r="G9" i="37"/>
  <c r="F9" i="37"/>
  <c r="E9" i="37"/>
  <c r="D9" i="37"/>
  <c r="D6" i="37" s="1"/>
  <c r="I8" i="37"/>
  <c r="H8" i="37"/>
  <c r="G8" i="37"/>
  <c r="F8" i="37"/>
  <c r="E8" i="37"/>
  <c r="D8" i="37"/>
  <c r="I7" i="37"/>
  <c r="H7" i="37"/>
  <c r="G7" i="37"/>
  <c r="F7" i="37"/>
  <c r="E7" i="37"/>
  <c r="D7" i="37"/>
  <c r="C57" i="36"/>
  <c r="C56" i="36"/>
  <c r="C55" i="36"/>
  <c r="C54" i="36"/>
  <c r="C53" i="36"/>
  <c r="C52" i="36"/>
  <c r="I51" i="36"/>
  <c r="H51" i="36"/>
  <c r="G51" i="36"/>
  <c r="F51" i="36"/>
  <c r="E51" i="36"/>
  <c r="D51" i="36"/>
  <c r="C51" i="36" s="1"/>
  <c r="C50" i="36"/>
  <c r="C49" i="36"/>
  <c r="C48" i="36"/>
  <c r="C47" i="36"/>
  <c r="C46" i="36"/>
  <c r="C45" i="36"/>
  <c r="I44" i="36"/>
  <c r="H44" i="36"/>
  <c r="G44" i="36"/>
  <c r="F44" i="36"/>
  <c r="E44" i="36"/>
  <c r="D44" i="36"/>
  <c r="C44" i="36" s="1"/>
  <c r="C43" i="36"/>
  <c r="C42" i="36"/>
  <c r="C41" i="36"/>
  <c r="C40" i="36"/>
  <c r="C39" i="36"/>
  <c r="C38" i="36"/>
  <c r="I37" i="36"/>
  <c r="H37" i="36"/>
  <c r="G37" i="36"/>
  <c r="F37" i="36"/>
  <c r="C37" i="36" s="1"/>
  <c r="E37" i="36"/>
  <c r="D37" i="36"/>
  <c r="C36" i="36"/>
  <c r="C35" i="36"/>
  <c r="C34" i="36"/>
  <c r="C33" i="36"/>
  <c r="C32" i="36"/>
  <c r="C31" i="36"/>
  <c r="I30" i="36"/>
  <c r="H30" i="36"/>
  <c r="G30" i="36"/>
  <c r="F30" i="36"/>
  <c r="E30" i="36"/>
  <c r="D30" i="36"/>
  <c r="C30" i="36" s="1"/>
  <c r="C29" i="36"/>
  <c r="C28" i="36"/>
  <c r="C27" i="36"/>
  <c r="C26" i="36"/>
  <c r="C25" i="36"/>
  <c r="C24" i="36"/>
  <c r="I23" i="36"/>
  <c r="I6" i="36" s="1"/>
  <c r="H23" i="36"/>
  <c r="C23" i="36" s="1"/>
  <c r="G23" i="36"/>
  <c r="F23" i="36"/>
  <c r="E23" i="36"/>
  <c r="D23" i="36"/>
  <c r="C22" i="36"/>
  <c r="C21" i="36"/>
  <c r="C20" i="36"/>
  <c r="C19" i="36"/>
  <c r="C18" i="36"/>
  <c r="C17" i="36"/>
  <c r="I16" i="36"/>
  <c r="H16" i="36"/>
  <c r="G16" i="36"/>
  <c r="F16" i="36"/>
  <c r="E16" i="36"/>
  <c r="D16" i="36"/>
  <c r="C16" i="36"/>
  <c r="C15" i="36"/>
  <c r="C14" i="36"/>
  <c r="C13" i="36"/>
  <c r="C12" i="36"/>
  <c r="C11" i="36"/>
  <c r="C10" i="36"/>
  <c r="I9" i="36"/>
  <c r="H9" i="36"/>
  <c r="G9" i="36"/>
  <c r="F9" i="36"/>
  <c r="F6" i="36" s="1"/>
  <c r="E9" i="36"/>
  <c r="E6" i="36" s="1"/>
  <c r="D9" i="36"/>
  <c r="C9" i="36" s="1"/>
  <c r="I8" i="36"/>
  <c r="H8" i="36"/>
  <c r="G8" i="36"/>
  <c r="F8" i="36"/>
  <c r="E8" i="36"/>
  <c r="C8" i="36" s="1"/>
  <c r="D8" i="36"/>
  <c r="I7" i="36"/>
  <c r="H7" i="36"/>
  <c r="G7" i="36"/>
  <c r="F7" i="36"/>
  <c r="E7" i="36"/>
  <c r="D7" i="36"/>
  <c r="C7" i="36" s="1"/>
  <c r="G6" i="36"/>
  <c r="C57" i="35"/>
  <c r="C56" i="35"/>
  <c r="C55" i="35"/>
  <c r="C54" i="35"/>
  <c r="C53" i="35"/>
  <c r="C52" i="35"/>
  <c r="I51" i="35"/>
  <c r="H51" i="35"/>
  <c r="G51" i="35"/>
  <c r="F51" i="35"/>
  <c r="F6" i="35" s="1"/>
  <c r="E51" i="35"/>
  <c r="D51" i="35"/>
  <c r="C51" i="35" s="1"/>
  <c r="C50" i="35"/>
  <c r="C49" i="35"/>
  <c r="C48" i="35"/>
  <c r="C47" i="35"/>
  <c r="C46" i="35"/>
  <c r="C45" i="35"/>
  <c r="I44" i="35"/>
  <c r="H44" i="35"/>
  <c r="G44" i="35"/>
  <c r="F44" i="35"/>
  <c r="E44" i="35"/>
  <c r="D44" i="35"/>
  <c r="C43" i="35"/>
  <c r="C42" i="35"/>
  <c r="C41" i="35"/>
  <c r="C40" i="35"/>
  <c r="C39" i="35"/>
  <c r="C38" i="35"/>
  <c r="I37" i="35"/>
  <c r="H37" i="35"/>
  <c r="G37" i="35"/>
  <c r="F37" i="35"/>
  <c r="E37" i="35"/>
  <c r="D37" i="35"/>
  <c r="C36" i="35"/>
  <c r="C35" i="35"/>
  <c r="C34" i="35"/>
  <c r="C33" i="35"/>
  <c r="C32" i="35"/>
  <c r="C31" i="35"/>
  <c r="I30" i="35"/>
  <c r="H30" i="35"/>
  <c r="G30" i="35"/>
  <c r="F30" i="35"/>
  <c r="E30" i="35"/>
  <c r="D30" i="35"/>
  <c r="C29" i="35"/>
  <c r="C28" i="35"/>
  <c r="C27" i="35"/>
  <c r="C26" i="35"/>
  <c r="C25" i="35"/>
  <c r="C24" i="35"/>
  <c r="I23" i="35"/>
  <c r="H23" i="35"/>
  <c r="G23" i="35"/>
  <c r="F23" i="35"/>
  <c r="E23" i="35"/>
  <c r="D23" i="35"/>
  <c r="C22" i="35"/>
  <c r="C21" i="35"/>
  <c r="C20" i="35"/>
  <c r="C19" i="35"/>
  <c r="C18" i="35"/>
  <c r="C17" i="35"/>
  <c r="I16" i="35"/>
  <c r="H16" i="35"/>
  <c r="G16" i="35"/>
  <c r="F16" i="35"/>
  <c r="E16" i="35"/>
  <c r="D16" i="35"/>
  <c r="C15" i="35"/>
  <c r="C14" i="35"/>
  <c r="C13" i="35"/>
  <c r="C12" i="35"/>
  <c r="C11" i="35"/>
  <c r="C10" i="35"/>
  <c r="I9" i="35"/>
  <c r="I6" i="35" s="1"/>
  <c r="H9" i="35"/>
  <c r="G9" i="35"/>
  <c r="F9" i="35"/>
  <c r="E9" i="35"/>
  <c r="D9" i="35"/>
  <c r="I8" i="35"/>
  <c r="H8" i="35"/>
  <c r="G8" i="35"/>
  <c r="F8" i="35"/>
  <c r="E8" i="35"/>
  <c r="D8" i="35"/>
  <c r="I7" i="35"/>
  <c r="H7" i="35"/>
  <c r="G7" i="35"/>
  <c r="F7" i="35"/>
  <c r="E7" i="35"/>
  <c r="D7" i="35"/>
  <c r="C57" i="34"/>
  <c r="C56" i="34"/>
  <c r="C55" i="34"/>
  <c r="C54" i="34"/>
  <c r="C53" i="34"/>
  <c r="C52" i="34"/>
  <c r="I51" i="34"/>
  <c r="H51" i="34"/>
  <c r="G51" i="34"/>
  <c r="F51" i="34"/>
  <c r="E51" i="34"/>
  <c r="D51" i="34"/>
  <c r="C50" i="34"/>
  <c r="C49" i="34"/>
  <c r="C48" i="34"/>
  <c r="C47" i="34"/>
  <c r="C46" i="34"/>
  <c r="C45" i="34"/>
  <c r="I44" i="34"/>
  <c r="H44" i="34"/>
  <c r="G44" i="34"/>
  <c r="F44" i="34"/>
  <c r="E44" i="34"/>
  <c r="D44" i="34"/>
  <c r="C44" i="34" s="1"/>
  <c r="C43" i="34"/>
  <c r="C42" i="34"/>
  <c r="C41" i="34"/>
  <c r="C40" i="34"/>
  <c r="C39" i="34"/>
  <c r="C38" i="34"/>
  <c r="I37" i="34"/>
  <c r="H37" i="34"/>
  <c r="G37" i="34"/>
  <c r="F37" i="34"/>
  <c r="E37" i="34"/>
  <c r="D37" i="34"/>
  <c r="C36" i="34"/>
  <c r="C35" i="34"/>
  <c r="C34" i="34"/>
  <c r="C33" i="34"/>
  <c r="C32" i="34"/>
  <c r="C31" i="34"/>
  <c r="I30" i="34"/>
  <c r="H30" i="34"/>
  <c r="G30" i="34"/>
  <c r="F30" i="34"/>
  <c r="E30" i="34"/>
  <c r="D30" i="34"/>
  <c r="C29" i="34"/>
  <c r="C28" i="34"/>
  <c r="C27" i="34"/>
  <c r="C26" i="34"/>
  <c r="C25" i="34"/>
  <c r="C24" i="34"/>
  <c r="I23" i="34"/>
  <c r="H23" i="34"/>
  <c r="G23" i="34"/>
  <c r="F23" i="34"/>
  <c r="E23" i="34"/>
  <c r="D23" i="34"/>
  <c r="C22" i="34"/>
  <c r="C21" i="34"/>
  <c r="C20" i="34"/>
  <c r="C19" i="34"/>
  <c r="C18" i="34"/>
  <c r="C17" i="34"/>
  <c r="I16" i="34"/>
  <c r="H16" i="34"/>
  <c r="G16" i="34"/>
  <c r="F16" i="34"/>
  <c r="E16" i="34"/>
  <c r="D16" i="34"/>
  <c r="C15" i="34"/>
  <c r="C14" i="34"/>
  <c r="C13" i="34"/>
  <c r="C12" i="34"/>
  <c r="C11" i="34"/>
  <c r="C10" i="34"/>
  <c r="I9" i="34"/>
  <c r="I6" i="34" s="1"/>
  <c r="H9" i="34"/>
  <c r="H6" i="34" s="1"/>
  <c r="G9" i="34"/>
  <c r="F9" i="34"/>
  <c r="E9" i="34"/>
  <c r="E6" i="34" s="1"/>
  <c r="D9" i="34"/>
  <c r="I8" i="34"/>
  <c r="H8" i="34"/>
  <c r="G8" i="34"/>
  <c r="F8" i="34"/>
  <c r="E8" i="34"/>
  <c r="D8" i="34"/>
  <c r="I7" i="34"/>
  <c r="H7" i="34"/>
  <c r="G7" i="34"/>
  <c r="F7" i="34"/>
  <c r="E7" i="34"/>
  <c r="D7" i="34"/>
  <c r="C57" i="33"/>
  <c r="C56" i="33"/>
  <c r="C55" i="33"/>
  <c r="C54" i="33"/>
  <c r="C53" i="33"/>
  <c r="C52" i="33"/>
  <c r="I51" i="33"/>
  <c r="H51" i="33"/>
  <c r="G51" i="33"/>
  <c r="F51" i="33"/>
  <c r="E51" i="33"/>
  <c r="D51" i="33"/>
  <c r="C50" i="33"/>
  <c r="C49" i="33"/>
  <c r="C48" i="33"/>
  <c r="C47" i="33"/>
  <c r="C46" i="33"/>
  <c r="C45" i="33"/>
  <c r="I44" i="33"/>
  <c r="H44" i="33"/>
  <c r="G44" i="33"/>
  <c r="F44" i="33"/>
  <c r="E44" i="33"/>
  <c r="D44" i="33"/>
  <c r="C43" i="33"/>
  <c r="C42" i="33"/>
  <c r="C41" i="33"/>
  <c r="C40" i="33"/>
  <c r="C39" i="33"/>
  <c r="C38" i="33"/>
  <c r="I37" i="33"/>
  <c r="H37" i="33"/>
  <c r="G37" i="33"/>
  <c r="F37" i="33"/>
  <c r="E37" i="33"/>
  <c r="D37" i="33"/>
  <c r="C36" i="33"/>
  <c r="C35" i="33"/>
  <c r="C34" i="33"/>
  <c r="C33" i="33"/>
  <c r="C32" i="33"/>
  <c r="C31" i="33"/>
  <c r="I30" i="33"/>
  <c r="H30" i="33"/>
  <c r="G30" i="33"/>
  <c r="F30" i="33"/>
  <c r="E30" i="33"/>
  <c r="D30" i="33"/>
  <c r="C29" i="33"/>
  <c r="C28" i="33"/>
  <c r="C27" i="33"/>
  <c r="C26" i="33"/>
  <c r="C25" i="33"/>
  <c r="C24" i="33"/>
  <c r="I23" i="33"/>
  <c r="I6" i="33" s="1"/>
  <c r="H23" i="33"/>
  <c r="G23" i="33"/>
  <c r="F23" i="33"/>
  <c r="C23" i="33" s="1"/>
  <c r="E23" i="33"/>
  <c r="D23" i="33"/>
  <c r="C22" i="33"/>
  <c r="C21" i="33"/>
  <c r="C20" i="33"/>
  <c r="C19" i="33"/>
  <c r="C18" i="33"/>
  <c r="C17" i="33"/>
  <c r="I16" i="33"/>
  <c r="H16" i="33"/>
  <c r="G16" i="33"/>
  <c r="F16" i="33"/>
  <c r="E16" i="33"/>
  <c r="D16" i="33"/>
  <c r="C15" i="33"/>
  <c r="C14" i="33"/>
  <c r="C13" i="33"/>
  <c r="C12" i="33"/>
  <c r="C11" i="33"/>
  <c r="C10" i="33"/>
  <c r="I9" i="33"/>
  <c r="H9" i="33"/>
  <c r="H6" i="33" s="1"/>
  <c r="G9" i="33"/>
  <c r="G6" i="33" s="1"/>
  <c r="F9" i="33"/>
  <c r="E9" i="33"/>
  <c r="D9" i="33"/>
  <c r="I8" i="33"/>
  <c r="H8" i="33"/>
  <c r="G8" i="33"/>
  <c r="F8" i="33"/>
  <c r="E8" i="33"/>
  <c r="D8" i="33"/>
  <c r="I7" i="33"/>
  <c r="H7" i="33"/>
  <c r="G7" i="33"/>
  <c r="F7" i="33"/>
  <c r="E7" i="33"/>
  <c r="D7" i="33"/>
  <c r="C57" i="32"/>
  <c r="C56" i="32"/>
  <c r="C55" i="32"/>
  <c r="C54" i="32"/>
  <c r="C53" i="32"/>
  <c r="C52" i="32"/>
  <c r="I51" i="32"/>
  <c r="H51" i="32"/>
  <c r="G51" i="32"/>
  <c r="F51" i="32"/>
  <c r="E51" i="32"/>
  <c r="D51" i="32"/>
  <c r="C51" i="32" s="1"/>
  <c r="C50" i="32"/>
  <c r="C49" i="32"/>
  <c r="C48" i="32"/>
  <c r="C47" i="32"/>
  <c r="C46" i="32"/>
  <c r="C45" i="32"/>
  <c r="I44" i="32"/>
  <c r="H44" i="32"/>
  <c r="G44" i="32"/>
  <c r="F44" i="32"/>
  <c r="E44" i="32"/>
  <c r="D44" i="32"/>
  <c r="C44" i="32" s="1"/>
  <c r="C43" i="32"/>
  <c r="C42" i="32"/>
  <c r="C41" i="32"/>
  <c r="C40" i="32"/>
  <c r="C39" i="32"/>
  <c r="C38" i="32"/>
  <c r="I37" i="32"/>
  <c r="H37" i="32"/>
  <c r="G37" i="32"/>
  <c r="F37" i="32"/>
  <c r="E37" i="32"/>
  <c r="D37" i="32"/>
  <c r="C37" i="32" s="1"/>
  <c r="C36" i="32"/>
  <c r="C35" i="32"/>
  <c r="C34" i="32"/>
  <c r="C33" i="32"/>
  <c r="C32" i="32"/>
  <c r="C31" i="32"/>
  <c r="I30" i="32"/>
  <c r="H30" i="32"/>
  <c r="G30" i="32"/>
  <c r="F30" i="32"/>
  <c r="E30" i="32"/>
  <c r="D30" i="32"/>
  <c r="C30" i="32" s="1"/>
  <c r="C29" i="32"/>
  <c r="C28" i="32"/>
  <c r="C27" i="32"/>
  <c r="C26" i="32"/>
  <c r="C25" i="32"/>
  <c r="C24" i="32"/>
  <c r="I23" i="32"/>
  <c r="H23" i="32"/>
  <c r="H6" i="32" s="1"/>
  <c r="G23" i="32"/>
  <c r="F23" i="32"/>
  <c r="E23" i="32"/>
  <c r="D23" i="32"/>
  <c r="C23" i="32" s="1"/>
  <c r="C22" i="32"/>
  <c r="C21" i="32"/>
  <c r="C20" i="32"/>
  <c r="C19" i="32"/>
  <c r="C18" i="32"/>
  <c r="C17" i="32"/>
  <c r="I16" i="32"/>
  <c r="H16" i="32"/>
  <c r="G16" i="32"/>
  <c r="F16" i="32"/>
  <c r="E16" i="32"/>
  <c r="D16" i="32"/>
  <c r="C16" i="32" s="1"/>
  <c r="C15" i="32"/>
  <c r="C14" i="32"/>
  <c r="C13" i="32"/>
  <c r="C12" i="32"/>
  <c r="C11" i="32"/>
  <c r="C10" i="32"/>
  <c r="I9" i="32"/>
  <c r="H9" i="32"/>
  <c r="G9" i="32"/>
  <c r="G6" i="32" s="1"/>
  <c r="F9" i="32"/>
  <c r="E9" i="32"/>
  <c r="D9" i="32"/>
  <c r="I8" i="32"/>
  <c r="H8" i="32"/>
  <c r="G8" i="32"/>
  <c r="F8" i="32"/>
  <c r="E8" i="32"/>
  <c r="D8" i="32"/>
  <c r="I7" i="32"/>
  <c r="H7" i="32"/>
  <c r="G7" i="32"/>
  <c r="F7" i="32"/>
  <c r="E7" i="32"/>
  <c r="D7" i="32"/>
  <c r="I6" i="32"/>
  <c r="C57" i="31"/>
  <c r="C56" i="31"/>
  <c r="C55" i="31"/>
  <c r="C54" i="31"/>
  <c r="C53" i="31"/>
  <c r="C52" i="31"/>
  <c r="I51" i="31"/>
  <c r="H51" i="31"/>
  <c r="G51" i="31"/>
  <c r="F51" i="31"/>
  <c r="C51" i="31" s="1"/>
  <c r="E51" i="31"/>
  <c r="D51" i="31"/>
  <c r="C50" i="31"/>
  <c r="C49" i="31"/>
  <c r="C48" i="31"/>
  <c r="C47" i="31"/>
  <c r="C46" i="31"/>
  <c r="C45" i="31"/>
  <c r="I44" i="31"/>
  <c r="H44" i="31"/>
  <c r="G44" i="31"/>
  <c r="F44" i="31"/>
  <c r="E44" i="31"/>
  <c r="D44" i="31"/>
  <c r="C43" i="31"/>
  <c r="C42" i="31"/>
  <c r="C41" i="31"/>
  <c r="C40" i="31"/>
  <c r="C39" i="31"/>
  <c r="C38" i="31"/>
  <c r="I37" i="31"/>
  <c r="H37" i="31"/>
  <c r="G37" i="31"/>
  <c r="F37" i="31"/>
  <c r="E37" i="31"/>
  <c r="D37" i="31"/>
  <c r="C36" i="31"/>
  <c r="C35" i="31"/>
  <c r="C34" i="31"/>
  <c r="C33" i="31"/>
  <c r="C32" i="31"/>
  <c r="C31" i="31"/>
  <c r="I30" i="31"/>
  <c r="H30" i="31"/>
  <c r="G30" i="31"/>
  <c r="F30" i="31"/>
  <c r="E30" i="31"/>
  <c r="D30" i="31"/>
  <c r="C29" i="31"/>
  <c r="C28" i="31"/>
  <c r="C27" i="31"/>
  <c r="C26" i="31"/>
  <c r="C25" i="31"/>
  <c r="C24" i="31"/>
  <c r="I23" i="31"/>
  <c r="H23" i="31"/>
  <c r="G23" i="31"/>
  <c r="C23" i="31" s="1"/>
  <c r="F23" i="31"/>
  <c r="E23" i="31"/>
  <c r="D23" i="31"/>
  <c r="C22" i="31"/>
  <c r="C21" i="31"/>
  <c r="C20" i="31"/>
  <c r="C19" i="31"/>
  <c r="C18" i="31"/>
  <c r="C17" i="31"/>
  <c r="I16" i="31"/>
  <c r="H16" i="31"/>
  <c r="G16" i="31"/>
  <c r="F16" i="31"/>
  <c r="E16" i="31"/>
  <c r="D16" i="31"/>
  <c r="C15" i="31"/>
  <c r="C14" i="31"/>
  <c r="C13" i="31"/>
  <c r="C12" i="31"/>
  <c r="C11" i="31"/>
  <c r="C10" i="31"/>
  <c r="I9" i="31"/>
  <c r="H9" i="31"/>
  <c r="G9" i="31"/>
  <c r="F9" i="31"/>
  <c r="E9" i="31"/>
  <c r="E6" i="31" s="1"/>
  <c r="D9" i="31"/>
  <c r="D6" i="31" s="1"/>
  <c r="I8" i="31"/>
  <c r="H8" i="31"/>
  <c r="G8" i="31"/>
  <c r="F8" i="31"/>
  <c r="E8" i="31"/>
  <c r="D8" i="31"/>
  <c r="I7" i="31"/>
  <c r="H7" i="31"/>
  <c r="G7" i="31"/>
  <c r="F7" i="31"/>
  <c r="E7" i="31"/>
  <c r="D7" i="31"/>
  <c r="C57" i="30"/>
  <c r="C56" i="30"/>
  <c r="C55" i="30"/>
  <c r="C54" i="30"/>
  <c r="C53" i="30"/>
  <c r="C52" i="30"/>
  <c r="I51" i="30"/>
  <c r="H51" i="30"/>
  <c r="G51" i="30"/>
  <c r="F51" i="30"/>
  <c r="E51" i="30"/>
  <c r="D51" i="30"/>
  <c r="C50" i="30"/>
  <c r="C49" i="30"/>
  <c r="C48" i="30"/>
  <c r="C47" i="30"/>
  <c r="C46" i="30"/>
  <c r="C45" i="30"/>
  <c r="I44" i="30"/>
  <c r="H44" i="30"/>
  <c r="G44" i="30"/>
  <c r="F44" i="30"/>
  <c r="C44" i="30" s="1"/>
  <c r="E44" i="30"/>
  <c r="D44" i="30"/>
  <c r="C43" i="30"/>
  <c r="C42" i="30"/>
  <c r="C41" i="30"/>
  <c r="C40" i="30"/>
  <c r="C39" i="30"/>
  <c r="C38" i="30"/>
  <c r="I37" i="30"/>
  <c r="H37" i="30"/>
  <c r="G37" i="30"/>
  <c r="F37" i="30"/>
  <c r="E37" i="30"/>
  <c r="D37" i="30"/>
  <c r="C36" i="30"/>
  <c r="C35" i="30"/>
  <c r="C34" i="30"/>
  <c r="C33" i="30"/>
  <c r="C32" i="30"/>
  <c r="C31" i="30"/>
  <c r="I30" i="30"/>
  <c r="H30" i="30"/>
  <c r="G30" i="30"/>
  <c r="F30" i="30"/>
  <c r="E30" i="30"/>
  <c r="D30" i="30"/>
  <c r="C29" i="30"/>
  <c r="C28" i="30"/>
  <c r="C27" i="30"/>
  <c r="C26" i="30"/>
  <c r="C25" i="30"/>
  <c r="C24" i="30"/>
  <c r="I23" i="30"/>
  <c r="H23" i="30"/>
  <c r="G23" i="30"/>
  <c r="F23" i="30"/>
  <c r="E23" i="30"/>
  <c r="D23" i="30"/>
  <c r="C22" i="30"/>
  <c r="C21" i="30"/>
  <c r="C20" i="30"/>
  <c r="C19" i="30"/>
  <c r="C18" i="30"/>
  <c r="C17" i="30"/>
  <c r="I16" i="30"/>
  <c r="H16" i="30"/>
  <c r="G16" i="30"/>
  <c r="F16" i="30"/>
  <c r="E16" i="30"/>
  <c r="D16" i="30"/>
  <c r="C15" i="30"/>
  <c r="C14" i="30"/>
  <c r="C13" i="30"/>
  <c r="C12" i="30"/>
  <c r="C11" i="30"/>
  <c r="C10" i="30"/>
  <c r="I9" i="30"/>
  <c r="H9" i="30"/>
  <c r="H6" i="30" s="1"/>
  <c r="G9" i="30"/>
  <c r="G6" i="30" s="1"/>
  <c r="F9" i="30"/>
  <c r="F6" i="30" s="1"/>
  <c r="E9" i="30"/>
  <c r="D9" i="30"/>
  <c r="I8" i="30"/>
  <c r="H8" i="30"/>
  <c r="G8" i="30"/>
  <c r="F8" i="30"/>
  <c r="C8" i="30" s="1"/>
  <c r="E8" i="30"/>
  <c r="D8" i="30"/>
  <c r="I7" i="30"/>
  <c r="H7" i="30"/>
  <c r="G7" i="30"/>
  <c r="F7" i="30"/>
  <c r="E7" i="30"/>
  <c r="D7" i="30"/>
  <c r="C57" i="29"/>
  <c r="C56" i="29"/>
  <c r="C55" i="29"/>
  <c r="C54" i="29"/>
  <c r="C53" i="29"/>
  <c r="C52" i="29"/>
  <c r="I51" i="29"/>
  <c r="H51" i="29"/>
  <c r="G51" i="29"/>
  <c r="F51" i="29"/>
  <c r="E51" i="29"/>
  <c r="D51" i="29"/>
  <c r="C51" i="29" s="1"/>
  <c r="C50" i="29"/>
  <c r="C49" i="29"/>
  <c r="C48" i="29"/>
  <c r="C47" i="29"/>
  <c r="C46" i="29"/>
  <c r="C45" i="29"/>
  <c r="I44" i="29"/>
  <c r="H44" i="29"/>
  <c r="G44" i="29"/>
  <c r="F44" i="29"/>
  <c r="E44" i="29"/>
  <c r="D44" i="29"/>
  <c r="C43" i="29"/>
  <c r="C42" i="29"/>
  <c r="C41" i="29"/>
  <c r="C40" i="29"/>
  <c r="C39" i="29"/>
  <c r="C38" i="29"/>
  <c r="I37" i="29"/>
  <c r="H37" i="29"/>
  <c r="G37" i="29"/>
  <c r="F37" i="29"/>
  <c r="E37" i="29"/>
  <c r="D37" i="29"/>
  <c r="C37" i="29" s="1"/>
  <c r="C36" i="29"/>
  <c r="C35" i="29"/>
  <c r="C34" i="29"/>
  <c r="C33" i="29"/>
  <c r="C32" i="29"/>
  <c r="C31" i="29"/>
  <c r="I30" i="29"/>
  <c r="H30" i="29"/>
  <c r="G30" i="29"/>
  <c r="F30" i="29"/>
  <c r="E30" i="29"/>
  <c r="D30" i="29"/>
  <c r="C29" i="29"/>
  <c r="C28" i="29"/>
  <c r="C27" i="29"/>
  <c r="C26" i="29"/>
  <c r="C25" i="29"/>
  <c r="C24" i="29"/>
  <c r="I23" i="29"/>
  <c r="H23" i="29"/>
  <c r="G23" i="29"/>
  <c r="G6" i="29" s="1"/>
  <c r="F23" i="29"/>
  <c r="E23" i="29"/>
  <c r="D23" i="29"/>
  <c r="C22" i="29"/>
  <c r="C21" i="29"/>
  <c r="C20" i="29"/>
  <c r="C19" i="29"/>
  <c r="C18" i="29"/>
  <c r="C17" i="29"/>
  <c r="I16" i="29"/>
  <c r="H16" i="29"/>
  <c r="G16" i="29"/>
  <c r="F16" i="29"/>
  <c r="E16" i="29"/>
  <c r="D16" i="29"/>
  <c r="C15" i="29"/>
  <c r="C14" i="29"/>
  <c r="C13" i="29"/>
  <c r="C12" i="29"/>
  <c r="C11" i="29"/>
  <c r="C10" i="29"/>
  <c r="I9" i="29"/>
  <c r="H9" i="29"/>
  <c r="G9" i="29"/>
  <c r="F9" i="29"/>
  <c r="F6" i="29" s="1"/>
  <c r="E9" i="29"/>
  <c r="E6" i="29" s="1"/>
  <c r="D9" i="29"/>
  <c r="I8" i="29"/>
  <c r="H8" i="29"/>
  <c r="G8" i="29"/>
  <c r="F8" i="29"/>
  <c r="E8" i="29"/>
  <c r="D8" i="29"/>
  <c r="I7" i="29"/>
  <c r="H7" i="29"/>
  <c r="G7" i="29"/>
  <c r="F7" i="29"/>
  <c r="E7" i="29"/>
  <c r="D7" i="29"/>
  <c r="C57" i="28"/>
  <c r="C56" i="28"/>
  <c r="C55" i="28"/>
  <c r="C54" i="28"/>
  <c r="C53" i="28"/>
  <c r="C52" i="28"/>
  <c r="I51" i="28"/>
  <c r="H51" i="28"/>
  <c r="G51" i="28"/>
  <c r="F51" i="28"/>
  <c r="E51" i="28"/>
  <c r="D51" i="28"/>
  <c r="C50" i="28"/>
  <c r="C49" i="28"/>
  <c r="C48" i="28"/>
  <c r="C47" i="28"/>
  <c r="C46" i="28"/>
  <c r="C45" i="28"/>
  <c r="I44" i="28"/>
  <c r="H44" i="28"/>
  <c r="G44" i="28"/>
  <c r="F44" i="28"/>
  <c r="E44" i="28"/>
  <c r="D44" i="28"/>
  <c r="C43" i="28"/>
  <c r="C42" i="28"/>
  <c r="C41" i="28"/>
  <c r="C40" i="28"/>
  <c r="C39" i="28"/>
  <c r="C38" i="28"/>
  <c r="I37" i="28"/>
  <c r="H37" i="28"/>
  <c r="G37" i="28"/>
  <c r="F37" i="28"/>
  <c r="E37" i="28"/>
  <c r="D37" i="28"/>
  <c r="C36" i="28"/>
  <c r="C35" i="28"/>
  <c r="C34" i="28"/>
  <c r="C33" i="28"/>
  <c r="C32" i="28"/>
  <c r="C31" i="28"/>
  <c r="I30" i="28"/>
  <c r="H30" i="28"/>
  <c r="G30" i="28"/>
  <c r="F30" i="28"/>
  <c r="E30" i="28"/>
  <c r="D30" i="28"/>
  <c r="C30" i="28" s="1"/>
  <c r="C29" i="28"/>
  <c r="C28" i="28"/>
  <c r="C27" i="28"/>
  <c r="C26" i="28"/>
  <c r="C25" i="28"/>
  <c r="C24" i="28"/>
  <c r="I23" i="28"/>
  <c r="H23" i="28"/>
  <c r="G23" i="28"/>
  <c r="F23" i="28"/>
  <c r="E23" i="28"/>
  <c r="D23" i="28"/>
  <c r="C22" i="28"/>
  <c r="C21" i="28"/>
  <c r="C20" i="28"/>
  <c r="C19" i="28"/>
  <c r="C18" i="28"/>
  <c r="C17" i="28"/>
  <c r="I16" i="28"/>
  <c r="H16" i="28"/>
  <c r="G16" i="28"/>
  <c r="F16" i="28"/>
  <c r="E16" i="28"/>
  <c r="D16" i="28"/>
  <c r="C16" i="28" s="1"/>
  <c r="C15" i="28"/>
  <c r="C14" i="28"/>
  <c r="C13" i="28"/>
  <c r="C12" i="28"/>
  <c r="C11" i="28"/>
  <c r="C10" i="28"/>
  <c r="I9" i="28"/>
  <c r="I6" i="28" s="1"/>
  <c r="H9" i="28"/>
  <c r="G9" i="28"/>
  <c r="F9" i="28"/>
  <c r="E9" i="28"/>
  <c r="E6" i="28" s="1"/>
  <c r="D9" i="28"/>
  <c r="I8" i="28"/>
  <c r="H8" i="28"/>
  <c r="G8" i="28"/>
  <c r="F8" i="28"/>
  <c r="E8" i="28"/>
  <c r="D8" i="28"/>
  <c r="I7" i="28"/>
  <c r="H7" i="28"/>
  <c r="G7" i="28"/>
  <c r="F7" i="28"/>
  <c r="E7" i="28"/>
  <c r="D7" i="28"/>
  <c r="C8" i="84" l="1"/>
  <c r="C44" i="84"/>
  <c r="F6" i="84"/>
  <c r="G6" i="84"/>
  <c r="C7" i="84"/>
  <c r="I6" i="84"/>
  <c r="H6" i="84"/>
  <c r="C23" i="84"/>
  <c r="C9" i="84"/>
  <c r="D6" i="84"/>
  <c r="C44" i="83"/>
  <c r="C37" i="83"/>
  <c r="C30" i="83"/>
  <c r="C8" i="83"/>
  <c r="G6" i="83"/>
  <c r="C7" i="83"/>
  <c r="C9" i="83"/>
  <c r="D6" i="83"/>
  <c r="C7" i="82"/>
  <c r="F6" i="82"/>
  <c r="H6" i="82"/>
  <c r="C8" i="82"/>
  <c r="D6" i="82"/>
  <c r="E6" i="82"/>
  <c r="C51" i="81"/>
  <c r="C44" i="81"/>
  <c r="C37" i="81"/>
  <c r="C30" i="81"/>
  <c r="C23" i="81"/>
  <c r="C16" i="81"/>
  <c r="G6" i="81"/>
  <c r="C7" i="81"/>
  <c r="C8" i="81"/>
  <c r="C9" i="81"/>
  <c r="F6" i="81"/>
  <c r="D6" i="81"/>
  <c r="E6" i="81"/>
  <c r="C51" i="80"/>
  <c r="C44" i="80"/>
  <c r="C23" i="80"/>
  <c r="C16" i="80"/>
  <c r="C7" i="80"/>
  <c r="C8" i="80"/>
  <c r="G6" i="80"/>
  <c r="C9" i="80"/>
  <c r="E6" i="80"/>
  <c r="C51" i="79"/>
  <c r="C16" i="79"/>
  <c r="C8" i="79"/>
  <c r="F6" i="79"/>
  <c r="I6" i="79"/>
  <c r="D6" i="79"/>
  <c r="C30" i="79"/>
  <c r="C51" i="78"/>
  <c r="C37" i="78"/>
  <c r="C30" i="78"/>
  <c r="C16" i="78"/>
  <c r="C8" i="78"/>
  <c r="F6" i="78"/>
  <c r="D6" i="78"/>
  <c r="C8" i="77"/>
  <c r="F6" i="77"/>
  <c r="H6" i="77"/>
  <c r="C30" i="77"/>
  <c r="C23" i="77"/>
  <c r="C16" i="77"/>
  <c r="E6" i="77"/>
  <c r="C7" i="77"/>
  <c r="C9" i="77"/>
  <c r="I6" i="77"/>
  <c r="D6" i="77"/>
  <c r="C30" i="76"/>
  <c r="C23" i="76"/>
  <c r="C16" i="76"/>
  <c r="C7" i="76"/>
  <c r="F6" i="76"/>
  <c r="C8" i="76"/>
  <c r="C9" i="76"/>
  <c r="D6" i="76"/>
  <c r="F6" i="74"/>
  <c r="C7" i="74"/>
  <c r="E6" i="74"/>
  <c r="C8" i="74"/>
  <c r="C9" i="74"/>
  <c r="D6" i="74"/>
  <c r="C37" i="74"/>
  <c r="D6" i="69"/>
  <c r="C6" i="69" s="1"/>
  <c r="C37" i="69"/>
  <c r="C6" i="68"/>
  <c r="C23" i="68"/>
  <c r="E6" i="68"/>
  <c r="C51" i="67"/>
  <c r="C44" i="67"/>
  <c r="C37" i="67"/>
  <c r="C30" i="67"/>
  <c r="C16" i="67"/>
  <c r="C7" i="67"/>
  <c r="C9" i="67"/>
  <c r="C8" i="67"/>
  <c r="F6" i="67"/>
  <c r="C23" i="67"/>
  <c r="D6" i="67"/>
  <c r="E6" i="67"/>
  <c r="C51" i="66"/>
  <c r="C44" i="66"/>
  <c r="C30" i="66"/>
  <c r="G6" i="66"/>
  <c r="H6" i="66"/>
  <c r="C8" i="66"/>
  <c r="C9" i="66"/>
  <c r="C7" i="66"/>
  <c r="F6" i="66"/>
  <c r="C23" i="66"/>
  <c r="D6" i="66"/>
  <c r="C37" i="66"/>
  <c r="C23" i="65"/>
  <c r="C16" i="65"/>
  <c r="F6" i="65"/>
  <c r="H6" i="65"/>
  <c r="D6" i="65"/>
  <c r="C51" i="64"/>
  <c r="C44" i="64"/>
  <c r="C37" i="64"/>
  <c r="C30" i="64"/>
  <c r="C23" i="64"/>
  <c r="C8" i="64"/>
  <c r="C7" i="64"/>
  <c r="C9" i="64"/>
  <c r="F6" i="64"/>
  <c r="D6" i="64"/>
  <c r="E6" i="64"/>
  <c r="C51" i="63"/>
  <c r="C44" i="63"/>
  <c r="C37" i="63"/>
  <c r="C30" i="63"/>
  <c r="I6" i="63"/>
  <c r="C23" i="63"/>
  <c r="C7" i="63"/>
  <c r="C9" i="63"/>
  <c r="C8" i="63"/>
  <c r="F6" i="63"/>
  <c r="D6" i="63"/>
  <c r="E6" i="63"/>
  <c r="C51" i="62"/>
  <c r="C44" i="62"/>
  <c r="C37" i="62"/>
  <c r="C30" i="62"/>
  <c r="C23" i="62"/>
  <c r="C16" i="62"/>
  <c r="I6" i="62"/>
  <c r="C9" i="62"/>
  <c r="C8" i="62"/>
  <c r="C7" i="62"/>
  <c r="D6" i="62"/>
  <c r="E6" i="62"/>
  <c r="C37" i="61"/>
  <c r="C7" i="61"/>
  <c r="F6" i="61"/>
  <c r="E6" i="61"/>
  <c r="H6" i="61"/>
  <c r="C8" i="61"/>
  <c r="C9" i="61"/>
  <c r="D6" i="61"/>
  <c r="C51" i="60"/>
  <c r="C44" i="60"/>
  <c r="C37" i="60"/>
  <c r="C23" i="60"/>
  <c r="H6" i="60"/>
  <c r="C9" i="60"/>
  <c r="C8" i="60"/>
  <c r="C7" i="60"/>
  <c r="E6" i="60"/>
  <c r="D6" i="60"/>
  <c r="C51" i="59"/>
  <c r="E6" i="59"/>
  <c r="C44" i="59"/>
  <c r="C8" i="59"/>
  <c r="C23" i="59"/>
  <c r="F6" i="59"/>
  <c r="C7" i="59"/>
  <c r="C9" i="59"/>
  <c r="H6" i="59"/>
  <c r="D6" i="59"/>
  <c r="C16" i="58"/>
  <c r="C7" i="58"/>
  <c r="F6" i="58"/>
  <c r="H6" i="58"/>
  <c r="I6" i="58"/>
  <c r="D6" i="58"/>
  <c r="C37" i="58"/>
  <c r="C23" i="58"/>
  <c r="C51" i="57"/>
  <c r="C44" i="57"/>
  <c r="C30" i="57"/>
  <c r="C23" i="57"/>
  <c r="H6" i="57"/>
  <c r="C8" i="57"/>
  <c r="C9" i="57"/>
  <c r="C7" i="57"/>
  <c r="E6" i="57"/>
  <c r="F6" i="57"/>
  <c r="D6" i="57"/>
  <c r="C37" i="57"/>
  <c r="C51" i="56"/>
  <c r="C44" i="56"/>
  <c r="C37" i="56"/>
  <c r="C30" i="56"/>
  <c r="C16" i="56"/>
  <c r="C7" i="56"/>
  <c r="C8" i="56"/>
  <c r="D6" i="56"/>
  <c r="G6" i="56"/>
  <c r="E6" i="56"/>
  <c r="C9" i="56"/>
  <c r="C23" i="56"/>
  <c r="F6" i="56"/>
  <c r="F6" i="55"/>
  <c r="C44" i="55"/>
  <c r="C37" i="55"/>
  <c r="C30" i="55"/>
  <c r="C23" i="55"/>
  <c r="C16" i="55"/>
  <c r="C8" i="55"/>
  <c r="C9" i="55"/>
  <c r="C7" i="55"/>
  <c r="G6" i="55"/>
  <c r="C6" i="55" s="1"/>
  <c r="C44" i="54"/>
  <c r="C8" i="54"/>
  <c r="C23" i="54"/>
  <c r="C7" i="54"/>
  <c r="C9" i="54"/>
  <c r="I6" i="54"/>
  <c r="D6" i="54"/>
  <c r="H6" i="54"/>
  <c r="C44" i="53"/>
  <c r="C37" i="53"/>
  <c r="C8" i="53"/>
  <c r="C7" i="53"/>
  <c r="H6" i="53"/>
  <c r="C9" i="53"/>
  <c r="I6" i="53"/>
  <c r="C23" i="53"/>
  <c r="D6" i="53"/>
  <c r="C44" i="52"/>
  <c r="C8" i="52"/>
  <c r="F6" i="52"/>
  <c r="C7" i="52"/>
  <c r="E6" i="52"/>
  <c r="C9" i="52"/>
  <c r="D6" i="52"/>
  <c r="C51" i="51"/>
  <c r="C44" i="51"/>
  <c r="C37" i="51"/>
  <c r="C30" i="51"/>
  <c r="G6" i="51"/>
  <c r="C23" i="51"/>
  <c r="C7" i="51"/>
  <c r="C16" i="51"/>
  <c r="C8" i="51"/>
  <c r="F6" i="51"/>
  <c r="H6" i="51"/>
  <c r="D6" i="51"/>
  <c r="C30" i="50"/>
  <c r="C23" i="50"/>
  <c r="C7" i="50"/>
  <c r="C8" i="50"/>
  <c r="C9" i="50"/>
  <c r="I6" i="50"/>
  <c r="D6" i="50"/>
  <c r="H6" i="50"/>
  <c r="C8" i="49"/>
  <c r="C23" i="49"/>
  <c r="C16" i="49"/>
  <c r="C7" i="49"/>
  <c r="F6" i="49"/>
  <c r="I6" i="49"/>
  <c r="H6" i="49"/>
  <c r="D6" i="49"/>
  <c r="C37" i="49"/>
  <c r="C51" i="48"/>
  <c r="C44" i="48"/>
  <c r="C37" i="48"/>
  <c r="C30" i="48"/>
  <c r="C23" i="48"/>
  <c r="H6" i="48"/>
  <c r="C7" i="48"/>
  <c r="C9" i="48"/>
  <c r="C8" i="48"/>
  <c r="E6" i="48"/>
  <c r="F6" i="48"/>
  <c r="D6" i="48"/>
  <c r="C51" i="47"/>
  <c r="C44" i="47"/>
  <c r="C37" i="47"/>
  <c r="C30" i="47"/>
  <c r="C23" i="47"/>
  <c r="C16" i="47"/>
  <c r="H6" i="47"/>
  <c r="I6" i="47"/>
  <c r="C9" i="47"/>
  <c r="C8" i="47"/>
  <c r="C7" i="47"/>
  <c r="D6" i="47"/>
  <c r="C44" i="46"/>
  <c r="C8" i="46"/>
  <c r="C23" i="46"/>
  <c r="F6" i="46"/>
  <c r="C7" i="46"/>
  <c r="C9" i="46"/>
  <c r="H6" i="46"/>
  <c r="D6" i="46"/>
  <c r="C51" i="45"/>
  <c r="C37" i="45"/>
  <c r="C30" i="45"/>
  <c r="C16" i="45"/>
  <c r="C7" i="45"/>
  <c r="C9" i="45"/>
  <c r="I6" i="45"/>
  <c r="C8" i="45"/>
  <c r="F6" i="45"/>
  <c r="G6" i="45"/>
  <c r="D6" i="45"/>
  <c r="C44" i="44"/>
  <c r="C37" i="44"/>
  <c r="C30" i="44"/>
  <c r="C8" i="44"/>
  <c r="C23" i="44"/>
  <c r="F6" i="44"/>
  <c r="C7" i="44"/>
  <c r="C9" i="44"/>
  <c r="H6" i="44"/>
  <c r="D6" i="44"/>
  <c r="C30" i="43"/>
  <c r="G6" i="43"/>
  <c r="C7" i="43"/>
  <c r="C8" i="43"/>
  <c r="C9" i="43"/>
  <c r="D6" i="43"/>
  <c r="C51" i="42"/>
  <c r="C44" i="42"/>
  <c r="C30" i="42"/>
  <c r="C23" i="42"/>
  <c r="C8" i="42"/>
  <c r="C9" i="42"/>
  <c r="C7" i="42"/>
  <c r="E6" i="42"/>
  <c r="F6" i="42"/>
  <c r="D6" i="42"/>
  <c r="C37" i="42"/>
  <c r="C44" i="41"/>
  <c r="C37" i="41"/>
  <c r="C30" i="41"/>
  <c r="G6" i="41"/>
  <c r="I6" i="41"/>
  <c r="E6" i="41"/>
  <c r="C16" i="41"/>
  <c r="C7" i="41"/>
  <c r="C9" i="41"/>
  <c r="C8" i="41"/>
  <c r="F6" i="41"/>
  <c r="D6" i="41"/>
  <c r="C37" i="40"/>
  <c r="F6" i="40"/>
  <c r="D6" i="40"/>
  <c r="C6" i="40" s="1"/>
  <c r="C16" i="40"/>
  <c r="C7" i="40"/>
  <c r="C8" i="40"/>
  <c r="C9" i="40"/>
  <c r="E6" i="39"/>
  <c r="C51" i="39"/>
  <c r="C37" i="39"/>
  <c r="C8" i="39"/>
  <c r="C23" i="39"/>
  <c r="C7" i="39"/>
  <c r="C9" i="39"/>
  <c r="I6" i="39"/>
  <c r="H6" i="39"/>
  <c r="D6" i="39"/>
  <c r="H6" i="38"/>
  <c r="C44" i="38"/>
  <c r="C37" i="38"/>
  <c r="C30" i="38"/>
  <c r="C23" i="38"/>
  <c r="C7" i="38"/>
  <c r="C8" i="38"/>
  <c r="C16" i="38"/>
  <c r="G6" i="38"/>
  <c r="D6" i="38"/>
  <c r="F6" i="37"/>
  <c r="I6" i="37"/>
  <c r="C7" i="37"/>
  <c r="C30" i="37"/>
  <c r="G6" i="37"/>
  <c r="H6" i="37"/>
  <c r="C23" i="37"/>
  <c r="C16" i="37"/>
  <c r="C8" i="37"/>
  <c r="E6" i="37"/>
  <c r="C9" i="37"/>
  <c r="D6" i="36"/>
  <c r="H6" i="36"/>
  <c r="D6" i="35"/>
  <c r="C44" i="35"/>
  <c r="C37" i="35"/>
  <c r="C30" i="35"/>
  <c r="C23" i="35"/>
  <c r="C16" i="35"/>
  <c r="E6" i="35"/>
  <c r="G6" i="35"/>
  <c r="H6" i="35"/>
  <c r="C7" i="35"/>
  <c r="C8" i="35"/>
  <c r="C9" i="35"/>
  <c r="C51" i="34"/>
  <c r="C37" i="34"/>
  <c r="C30" i="34"/>
  <c r="C23" i="34"/>
  <c r="C16" i="34"/>
  <c r="G6" i="34"/>
  <c r="C8" i="34"/>
  <c r="C7" i="34"/>
  <c r="F6" i="34"/>
  <c r="C9" i="34"/>
  <c r="D6" i="34"/>
  <c r="C51" i="33"/>
  <c r="C44" i="33"/>
  <c r="C7" i="33"/>
  <c r="C37" i="33"/>
  <c r="C30" i="33"/>
  <c r="F6" i="33"/>
  <c r="C16" i="33"/>
  <c r="C9" i="33"/>
  <c r="D6" i="33"/>
  <c r="C8" i="33"/>
  <c r="E6" i="33"/>
  <c r="F6" i="32"/>
  <c r="C7" i="32"/>
  <c r="E6" i="32"/>
  <c r="C8" i="32"/>
  <c r="C9" i="32"/>
  <c r="D6" i="32"/>
  <c r="F6" i="31"/>
  <c r="C44" i="31"/>
  <c r="C37" i="31"/>
  <c r="C30" i="31"/>
  <c r="I6" i="31"/>
  <c r="C16" i="31"/>
  <c r="H6" i="31"/>
  <c r="C7" i="31"/>
  <c r="C8" i="31"/>
  <c r="C9" i="31"/>
  <c r="G6" i="31"/>
  <c r="C51" i="30"/>
  <c r="C37" i="30"/>
  <c r="C30" i="30"/>
  <c r="C16" i="30"/>
  <c r="I6" i="30"/>
  <c r="C7" i="30"/>
  <c r="D6" i="30"/>
  <c r="C9" i="30"/>
  <c r="E6" i="30"/>
  <c r="C23" i="30"/>
  <c r="C44" i="29"/>
  <c r="C30" i="29"/>
  <c r="C23" i="29"/>
  <c r="C16" i="29"/>
  <c r="I6" i="29"/>
  <c r="C7" i="29"/>
  <c r="C9" i="29"/>
  <c r="C8" i="29"/>
  <c r="D6" i="29"/>
  <c r="H6" i="29"/>
  <c r="C44" i="28"/>
  <c r="C51" i="28"/>
  <c r="C37" i="28"/>
  <c r="H6" i="28"/>
  <c r="C8" i="28"/>
  <c r="C23" i="28"/>
  <c r="C9" i="28"/>
  <c r="G6" i="28"/>
  <c r="C7" i="28"/>
  <c r="F6" i="28"/>
  <c r="D6" i="28"/>
  <c r="C57" i="27"/>
  <c r="C56" i="27"/>
  <c r="C55" i="27"/>
  <c r="C54" i="27"/>
  <c r="C53" i="27"/>
  <c r="C52" i="27"/>
  <c r="I51" i="27"/>
  <c r="H51" i="27"/>
  <c r="G51" i="27"/>
  <c r="F51" i="27"/>
  <c r="E51" i="27"/>
  <c r="D51" i="27"/>
  <c r="C50" i="27"/>
  <c r="C49" i="27"/>
  <c r="C48" i="27"/>
  <c r="C47" i="27"/>
  <c r="C46" i="27"/>
  <c r="C45" i="27"/>
  <c r="I44" i="27"/>
  <c r="H44" i="27"/>
  <c r="G44" i="27"/>
  <c r="F44" i="27"/>
  <c r="E44" i="27"/>
  <c r="D44" i="27"/>
  <c r="C43" i="27"/>
  <c r="C42" i="27"/>
  <c r="C41" i="27"/>
  <c r="C40" i="27"/>
  <c r="C39" i="27"/>
  <c r="C38" i="27"/>
  <c r="I37" i="27"/>
  <c r="H37" i="27"/>
  <c r="G37" i="27"/>
  <c r="F37" i="27"/>
  <c r="E37" i="27"/>
  <c r="D37" i="27"/>
  <c r="C36" i="27"/>
  <c r="C35" i="27"/>
  <c r="C34" i="27"/>
  <c r="C33" i="27"/>
  <c r="C32" i="27"/>
  <c r="C31" i="27"/>
  <c r="I30" i="27"/>
  <c r="H30" i="27"/>
  <c r="G30" i="27"/>
  <c r="F30" i="27"/>
  <c r="E30" i="27"/>
  <c r="D30" i="27"/>
  <c r="C29" i="27"/>
  <c r="C28" i="27"/>
  <c r="C27" i="27"/>
  <c r="C26" i="27"/>
  <c r="C25" i="27"/>
  <c r="C24" i="27"/>
  <c r="I23" i="27"/>
  <c r="H23" i="27"/>
  <c r="G23" i="27"/>
  <c r="F23" i="27"/>
  <c r="E23" i="27"/>
  <c r="D23" i="27"/>
  <c r="C22" i="27"/>
  <c r="C21" i="27"/>
  <c r="C20" i="27"/>
  <c r="C19" i="27"/>
  <c r="C18" i="27"/>
  <c r="C17" i="27"/>
  <c r="I16" i="27"/>
  <c r="H16" i="27"/>
  <c r="G16" i="27"/>
  <c r="F16" i="27"/>
  <c r="E16" i="27"/>
  <c r="D16" i="27"/>
  <c r="C15" i="27"/>
  <c r="C14" i="27"/>
  <c r="C13" i="27"/>
  <c r="C12" i="27"/>
  <c r="C11" i="27"/>
  <c r="C10" i="27"/>
  <c r="I9" i="27"/>
  <c r="H9" i="27"/>
  <c r="G9" i="27"/>
  <c r="F9" i="27"/>
  <c r="E9" i="27"/>
  <c r="D9" i="27"/>
  <c r="D6" i="27" s="1"/>
  <c r="I8" i="27"/>
  <c r="H8" i="27"/>
  <c r="G8" i="27"/>
  <c r="F8" i="27"/>
  <c r="E8" i="27"/>
  <c r="D8" i="27"/>
  <c r="I7" i="27"/>
  <c r="H7" i="27"/>
  <c r="G7" i="27"/>
  <c r="F7" i="27"/>
  <c r="E7" i="27"/>
  <c r="D7" i="27"/>
  <c r="E6" i="27"/>
  <c r="C57" i="26"/>
  <c r="C56" i="26"/>
  <c r="C55" i="26"/>
  <c r="C54" i="26"/>
  <c r="C53" i="26"/>
  <c r="C52" i="26"/>
  <c r="I51" i="26"/>
  <c r="H51" i="26"/>
  <c r="G51" i="26"/>
  <c r="F51" i="26"/>
  <c r="E51" i="26"/>
  <c r="D51" i="26"/>
  <c r="C50" i="26"/>
  <c r="C49" i="26"/>
  <c r="C48" i="26"/>
  <c r="C47" i="26"/>
  <c r="C46" i="26"/>
  <c r="C45" i="26"/>
  <c r="I44" i="26"/>
  <c r="H44" i="26"/>
  <c r="G44" i="26"/>
  <c r="F44" i="26"/>
  <c r="E44" i="26"/>
  <c r="D44" i="26"/>
  <c r="C43" i="26"/>
  <c r="C42" i="26"/>
  <c r="C41" i="26"/>
  <c r="C40" i="26"/>
  <c r="C39" i="26"/>
  <c r="C38" i="26"/>
  <c r="I37" i="26"/>
  <c r="H37" i="26"/>
  <c r="G37" i="26"/>
  <c r="F37" i="26"/>
  <c r="E37" i="26"/>
  <c r="D37" i="26"/>
  <c r="C36" i="26"/>
  <c r="C35" i="26"/>
  <c r="C34" i="26"/>
  <c r="C33" i="26"/>
  <c r="C32" i="26"/>
  <c r="C31" i="26"/>
  <c r="I30" i="26"/>
  <c r="H30" i="26"/>
  <c r="G30" i="26"/>
  <c r="F30" i="26"/>
  <c r="E30" i="26"/>
  <c r="D30" i="26"/>
  <c r="C29" i="26"/>
  <c r="C28" i="26"/>
  <c r="C27" i="26"/>
  <c r="C26" i="26"/>
  <c r="C25" i="26"/>
  <c r="C24" i="26"/>
  <c r="I23" i="26"/>
  <c r="H23" i="26"/>
  <c r="G23" i="26"/>
  <c r="F23" i="26"/>
  <c r="E23" i="26"/>
  <c r="D23" i="26"/>
  <c r="C22" i="26"/>
  <c r="C21" i="26"/>
  <c r="C20" i="26"/>
  <c r="C19" i="26"/>
  <c r="C18" i="26"/>
  <c r="C17" i="26"/>
  <c r="I16" i="26"/>
  <c r="H16" i="26"/>
  <c r="G16" i="26"/>
  <c r="F16" i="26"/>
  <c r="E16" i="26"/>
  <c r="D16" i="26"/>
  <c r="C15" i="26"/>
  <c r="C14" i="26"/>
  <c r="C13" i="26"/>
  <c r="C12" i="26"/>
  <c r="C11" i="26"/>
  <c r="C10" i="26"/>
  <c r="I9" i="26"/>
  <c r="H9" i="26"/>
  <c r="G9" i="26"/>
  <c r="G6" i="26" s="1"/>
  <c r="F9" i="26"/>
  <c r="E9" i="26"/>
  <c r="E6" i="26" s="1"/>
  <c r="D9" i="26"/>
  <c r="I8" i="26"/>
  <c r="H8" i="26"/>
  <c r="G8" i="26"/>
  <c r="F8" i="26"/>
  <c r="E8" i="26"/>
  <c r="D8" i="26"/>
  <c r="I7" i="26"/>
  <c r="H7" i="26"/>
  <c r="G7" i="26"/>
  <c r="F7" i="26"/>
  <c r="E7" i="26"/>
  <c r="D7" i="26"/>
  <c r="C57" i="25"/>
  <c r="C56" i="25"/>
  <c r="C55" i="25"/>
  <c r="C54" i="25"/>
  <c r="C53" i="25"/>
  <c r="C52" i="25"/>
  <c r="I51" i="25"/>
  <c r="H51" i="25"/>
  <c r="G51" i="25"/>
  <c r="F51" i="25"/>
  <c r="E51" i="25"/>
  <c r="D51" i="25"/>
  <c r="C50" i="25"/>
  <c r="C49" i="25"/>
  <c r="C48" i="25"/>
  <c r="C47" i="25"/>
  <c r="C46" i="25"/>
  <c r="C45" i="25"/>
  <c r="I44" i="25"/>
  <c r="H44" i="25"/>
  <c r="G44" i="25"/>
  <c r="F44" i="25"/>
  <c r="E44" i="25"/>
  <c r="D44" i="25"/>
  <c r="C43" i="25"/>
  <c r="C42" i="25"/>
  <c r="C41" i="25"/>
  <c r="C40" i="25"/>
  <c r="C39" i="25"/>
  <c r="C38" i="25"/>
  <c r="I37" i="25"/>
  <c r="H37" i="25"/>
  <c r="G37" i="25"/>
  <c r="F37" i="25"/>
  <c r="E37" i="25"/>
  <c r="D37" i="25"/>
  <c r="C36" i="25"/>
  <c r="C35" i="25"/>
  <c r="C34" i="25"/>
  <c r="C33" i="25"/>
  <c r="C32" i="25"/>
  <c r="C31" i="25"/>
  <c r="I30" i="25"/>
  <c r="H30" i="25"/>
  <c r="G30" i="25"/>
  <c r="F30" i="25"/>
  <c r="E30" i="25"/>
  <c r="D30" i="25"/>
  <c r="C29" i="25"/>
  <c r="C28" i="25"/>
  <c r="C27" i="25"/>
  <c r="C26" i="25"/>
  <c r="C25" i="25"/>
  <c r="C24" i="25"/>
  <c r="I23" i="25"/>
  <c r="H23" i="25"/>
  <c r="G23" i="25"/>
  <c r="F23" i="25"/>
  <c r="E23" i="25"/>
  <c r="D23" i="25"/>
  <c r="C22" i="25"/>
  <c r="C21" i="25"/>
  <c r="C20" i="25"/>
  <c r="C19" i="25"/>
  <c r="C18" i="25"/>
  <c r="C17" i="25"/>
  <c r="I16" i="25"/>
  <c r="H16" i="25"/>
  <c r="G16" i="25"/>
  <c r="F16" i="25"/>
  <c r="E16" i="25"/>
  <c r="D16" i="25"/>
  <c r="C15" i="25"/>
  <c r="C14" i="25"/>
  <c r="C13" i="25"/>
  <c r="C12" i="25"/>
  <c r="C11" i="25"/>
  <c r="C10" i="25"/>
  <c r="I9" i="25"/>
  <c r="H9" i="25"/>
  <c r="H6" i="25" s="1"/>
  <c r="G9" i="25"/>
  <c r="F9" i="25"/>
  <c r="F6" i="25" s="1"/>
  <c r="E9" i="25"/>
  <c r="E6" i="25" s="1"/>
  <c r="D9" i="25"/>
  <c r="I8" i="25"/>
  <c r="H8" i="25"/>
  <c r="G8" i="25"/>
  <c r="F8" i="25"/>
  <c r="E8" i="25"/>
  <c r="D8" i="25"/>
  <c r="I7" i="25"/>
  <c r="H7" i="25"/>
  <c r="G7" i="25"/>
  <c r="F7" i="25"/>
  <c r="E7" i="25"/>
  <c r="D7" i="25"/>
  <c r="C6" i="84" l="1"/>
  <c r="J37" i="84" s="1"/>
  <c r="J44" i="84"/>
  <c r="J9" i="84"/>
  <c r="J30" i="84"/>
  <c r="J51" i="84"/>
  <c r="C6" i="83"/>
  <c r="J51" i="83" s="1"/>
  <c r="C6" i="82"/>
  <c r="C6" i="81"/>
  <c r="C6" i="80"/>
  <c r="J37" i="80" s="1"/>
  <c r="J9" i="80"/>
  <c r="J23" i="80"/>
  <c r="C6" i="79"/>
  <c r="J9" i="79" s="1"/>
  <c r="C6" i="78"/>
  <c r="J23" i="78" s="1"/>
  <c r="J37" i="78"/>
  <c r="C6" i="77"/>
  <c r="J23" i="77"/>
  <c r="C6" i="76"/>
  <c r="J30" i="76" s="1"/>
  <c r="J51" i="76"/>
  <c r="J37" i="76"/>
  <c r="C6" i="74"/>
  <c r="C6" i="67"/>
  <c r="C6" i="66"/>
  <c r="C6" i="65"/>
  <c r="C6" i="64"/>
  <c r="C6" i="63"/>
  <c r="C6" i="62"/>
  <c r="C6" i="61"/>
  <c r="C6" i="60"/>
  <c r="C6" i="59"/>
  <c r="C6" i="58"/>
  <c r="C6" i="57"/>
  <c r="C6" i="56"/>
  <c r="C6" i="54"/>
  <c r="C6" i="53"/>
  <c r="C6" i="52"/>
  <c r="C6" i="51"/>
  <c r="C6" i="50"/>
  <c r="C6" i="49"/>
  <c r="C6" i="48"/>
  <c r="C6" i="47"/>
  <c r="C6" i="46"/>
  <c r="C6" i="45"/>
  <c r="C6" i="44"/>
  <c r="C6" i="43"/>
  <c r="C6" i="42"/>
  <c r="C6" i="41"/>
  <c r="C6" i="39"/>
  <c r="C6" i="38"/>
  <c r="C6" i="37"/>
  <c r="C6" i="36"/>
  <c r="C6" i="35"/>
  <c r="C6" i="34"/>
  <c r="C6" i="33"/>
  <c r="C6" i="32"/>
  <c r="C6" i="31"/>
  <c r="C6" i="30"/>
  <c r="C6" i="29"/>
  <c r="C23" i="25"/>
  <c r="C30" i="26"/>
  <c r="I6" i="27"/>
  <c r="C16" i="26"/>
  <c r="C16" i="27"/>
  <c r="C37" i="25"/>
  <c r="C6" i="28"/>
  <c r="C51" i="27"/>
  <c r="C44" i="27"/>
  <c r="C37" i="27"/>
  <c r="C30" i="27"/>
  <c r="C23" i="27"/>
  <c r="F6" i="27"/>
  <c r="G6" i="27"/>
  <c r="C9" i="27"/>
  <c r="C8" i="27"/>
  <c r="C7" i="27"/>
  <c r="H6" i="27"/>
  <c r="C51" i="26"/>
  <c r="C44" i="26"/>
  <c r="F6" i="26"/>
  <c r="C23" i="26"/>
  <c r="C9" i="26"/>
  <c r="I6" i="26"/>
  <c r="C8" i="26"/>
  <c r="C7" i="26"/>
  <c r="H6" i="26"/>
  <c r="D6" i="26"/>
  <c r="C37" i="26"/>
  <c r="C44" i="25"/>
  <c r="C51" i="25"/>
  <c r="G6" i="25"/>
  <c r="C7" i="25"/>
  <c r="C8" i="25"/>
  <c r="C9" i="25"/>
  <c r="I6" i="25"/>
  <c r="D6" i="25"/>
  <c r="C16" i="25"/>
  <c r="C30" i="25"/>
  <c r="D23" i="24"/>
  <c r="E23" i="24"/>
  <c r="F23" i="24"/>
  <c r="G23" i="24"/>
  <c r="H23" i="24"/>
  <c r="I23" i="24"/>
  <c r="C57" i="24"/>
  <c r="C56" i="24"/>
  <c r="C55" i="24"/>
  <c r="C54" i="24"/>
  <c r="C53" i="24"/>
  <c r="C52" i="24"/>
  <c r="I51" i="24"/>
  <c r="H51" i="24"/>
  <c r="G51" i="24"/>
  <c r="F51" i="24"/>
  <c r="E51" i="24"/>
  <c r="D51" i="24"/>
  <c r="C50" i="24"/>
  <c r="C49" i="24"/>
  <c r="C48" i="24"/>
  <c r="C47" i="24"/>
  <c r="C46" i="24"/>
  <c r="C45" i="24"/>
  <c r="I44" i="24"/>
  <c r="H44" i="24"/>
  <c r="G44" i="24"/>
  <c r="F44" i="24"/>
  <c r="E44" i="24"/>
  <c r="D44" i="24"/>
  <c r="C43" i="24"/>
  <c r="C42" i="24"/>
  <c r="C41" i="24"/>
  <c r="C40" i="24"/>
  <c r="C39" i="24"/>
  <c r="C38" i="24"/>
  <c r="I37" i="24"/>
  <c r="H37" i="24"/>
  <c r="G37" i="24"/>
  <c r="F37" i="24"/>
  <c r="E37" i="24"/>
  <c r="D37" i="24"/>
  <c r="C36" i="24"/>
  <c r="C35" i="24"/>
  <c r="C34" i="24"/>
  <c r="C33" i="24"/>
  <c r="C32" i="24"/>
  <c r="C31" i="24"/>
  <c r="I30" i="24"/>
  <c r="H30" i="24"/>
  <c r="G30" i="24"/>
  <c r="F30" i="24"/>
  <c r="E30" i="24"/>
  <c r="D30" i="24"/>
  <c r="C29" i="24"/>
  <c r="C28" i="24"/>
  <c r="C27" i="24"/>
  <c r="C26" i="24"/>
  <c r="C25" i="24"/>
  <c r="C24" i="24"/>
  <c r="C22" i="24"/>
  <c r="C21" i="24"/>
  <c r="C20" i="24"/>
  <c r="C19" i="24"/>
  <c r="C18" i="24"/>
  <c r="C17" i="24"/>
  <c r="I16" i="24"/>
  <c r="H16" i="24"/>
  <c r="G16" i="24"/>
  <c r="F16" i="24"/>
  <c r="E16" i="24"/>
  <c r="D16" i="24"/>
  <c r="C15" i="24"/>
  <c r="C14" i="24"/>
  <c r="C13" i="24"/>
  <c r="C12" i="24"/>
  <c r="C11" i="24"/>
  <c r="C10" i="24"/>
  <c r="I9" i="24"/>
  <c r="H9" i="24"/>
  <c r="G9" i="24"/>
  <c r="F9" i="24"/>
  <c r="E9" i="24"/>
  <c r="D9" i="24"/>
  <c r="D6" i="24" s="1"/>
  <c r="I8" i="24"/>
  <c r="H8" i="24"/>
  <c r="G8" i="24"/>
  <c r="F8" i="24"/>
  <c r="E8" i="24"/>
  <c r="D8" i="24"/>
  <c r="I7" i="24"/>
  <c r="H7" i="24"/>
  <c r="G7" i="24"/>
  <c r="F7" i="24"/>
  <c r="E7" i="24"/>
  <c r="D7" i="24"/>
  <c r="H6" i="24"/>
  <c r="J23" i="84" l="1"/>
  <c r="J58" i="84"/>
  <c r="J9" i="83"/>
  <c r="J37" i="83"/>
  <c r="J44" i="83"/>
  <c r="J23" i="83"/>
  <c r="J30" i="83"/>
  <c r="J9" i="82"/>
  <c r="J23" i="82"/>
  <c r="J30" i="82"/>
  <c r="J37" i="82"/>
  <c r="J44" i="82"/>
  <c r="J51" i="82"/>
  <c r="J30" i="81"/>
  <c r="J44" i="81"/>
  <c r="J9" i="81"/>
  <c r="J23" i="81"/>
  <c r="J51" i="81"/>
  <c r="J37" i="81"/>
  <c r="J30" i="80"/>
  <c r="J44" i="80"/>
  <c r="J51" i="80"/>
  <c r="J58" i="80"/>
  <c r="J30" i="79"/>
  <c r="J44" i="79"/>
  <c r="J51" i="79"/>
  <c r="J23" i="79"/>
  <c r="J37" i="79"/>
  <c r="J30" i="78"/>
  <c r="J51" i="78"/>
  <c r="J9" i="78"/>
  <c r="J44" i="78"/>
  <c r="J44" i="77"/>
  <c r="J51" i="77"/>
  <c r="J30" i="77"/>
  <c r="J37" i="77"/>
  <c r="J9" i="77"/>
  <c r="J9" i="76"/>
  <c r="J44" i="76"/>
  <c r="J23" i="76"/>
  <c r="F6" i="24"/>
  <c r="C9" i="24"/>
  <c r="C23" i="24"/>
  <c r="I6" i="24"/>
  <c r="C6" i="25"/>
  <c r="C6" i="27"/>
  <c r="C6" i="26"/>
  <c r="C8" i="24"/>
  <c r="C16" i="24"/>
  <c r="C51" i="24"/>
  <c r="C7" i="24"/>
  <c r="E6" i="24"/>
  <c r="C6" i="24" s="1"/>
  <c r="C30" i="24"/>
  <c r="C37" i="24"/>
  <c r="C44" i="24"/>
  <c r="G6" i="24"/>
  <c r="C57" i="23"/>
  <c r="C56" i="23"/>
  <c r="C55" i="23"/>
  <c r="C54" i="23"/>
  <c r="C53" i="23"/>
  <c r="C52" i="23"/>
  <c r="I51" i="23"/>
  <c r="H51" i="23"/>
  <c r="G51" i="23"/>
  <c r="F51" i="23"/>
  <c r="E51" i="23"/>
  <c r="D51" i="23"/>
  <c r="C50" i="23"/>
  <c r="C49" i="23"/>
  <c r="C48" i="23"/>
  <c r="C47" i="23"/>
  <c r="C46" i="23"/>
  <c r="C45" i="23"/>
  <c r="I44" i="23"/>
  <c r="H44" i="23"/>
  <c r="G44" i="23"/>
  <c r="F44" i="23"/>
  <c r="E44" i="23"/>
  <c r="D44" i="23"/>
  <c r="C43" i="23"/>
  <c r="C42" i="23"/>
  <c r="C41" i="23"/>
  <c r="C40" i="23"/>
  <c r="C39" i="23"/>
  <c r="C38" i="23"/>
  <c r="I37" i="23"/>
  <c r="H37" i="23"/>
  <c r="G37" i="23"/>
  <c r="F37" i="23"/>
  <c r="E37" i="23"/>
  <c r="D37" i="23"/>
  <c r="C36" i="23"/>
  <c r="C35" i="23"/>
  <c r="C34" i="23"/>
  <c r="C33" i="23"/>
  <c r="C32" i="23"/>
  <c r="C31" i="23"/>
  <c r="I30" i="23"/>
  <c r="H30" i="23"/>
  <c r="G30" i="23"/>
  <c r="F30" i="23"/>
  <c r="E30" i="23"/>
  <c r="D30" i="23"/>
  <c r="C29" i="23"/>
  <c r="C28" i="23"/>
  <c r="C27" i="23"/>
  <c r="C26" i="23"/>
  <c r="C25" i="23"/>
  <c r="C24" i="23"/>
  <c r="I23" i="23"/>
  <c r="H23" i="23"/>
  <c r="G23" i="23"/>
  <c r="F23" i="23"/>
  <c r="E23" i="23"/>
  <c r="D23" i="23"/>
  <c r="C22" i="23"/>
  <c r="C21" i="23"/>
  <c r="C20" i="23"/>
  <c r="C19" i="23"/>
  <c r="C18" i="23"/>
  <c r="C17" i="23"/>
  <c r="I16" i="23"/>
  <c r="H16" i="23"/>
  <c r="G16" i="23"/>
  <c r="F16" i="23"/>
  <c r="E16" i="23"/>
  <c r="D16" i="23"/>
  <c r="C15" i="23"/>
  <c r="C14" i="23"/>
  <c r="C13" i="23"/>
  <c r="C12" i="23"/>
  <c r="C11" i="23"/>
  <c r="C10" i="23"/>
  <c r="I9" i="23"/>
  <c r="H9" i="23"/>
  <c r="G9" i="23"/>
  <c r="F9" i="23"/>
  <c r="E9" i="23"/>
  <c r="D9" i="23"/>
  <c r="I8" i="23"/>
  <c r="H8" i="23"/>
  <c r="G8" i="23"/>
  <c r="F8" i="23"/>
  <c r="E8" i="23"/>
  <c r="D8" i="23"/>
  <c r="I7" i="23"/>
  <c r="H7" i="23"/>
  <c r="G7" i="23"/>
  <c r="F7" i="23"/>
  <c r="E7" i="23"/>
  <c r="D7" i="23"/>
  <c r="J58" i="83" l="1"/>
  <c r="J58" i="82"/>
  <c r="J58" i="81"/>
  <c r="J58" i="79"/>
  <c r="C30" i="23"/>
  <c r="C7" i="23"/>
  <c r="C16" i="23"/>
  <c r="C44" i="23"/>
  <c r="C51" i="23"/>
  <c r="C8" i="23"/>
  <c r="C23" i="23"/>
  <c r="F6" i="23"/>
  <c r="H6" i="23"/>
  <c r="G6" i="23"/>
  <c r="C37" i="23"/>
  <c r="E6" i="23"/>
  <c r="I6" i="23"/>
  <c r="C9" i="23"/>
  <c r="D6" i="23"/>
  <c r="C57" i="22"/>
  <c r="C56" i="22"/>
  <c r="C55" i="22"/>
  <c r="C54" i="22"/>
  <c r="C53" i="22"/>
  <c r="C52" i="22"/>
  <c r="I51" i="22"/>
  <c r="H51" i="22"/>
  <c r="G51" i="22"/>
  <c r="F51" i="22"/>
  <c r="E51" i="22"/>
  <c r="D51" i="22"/>
  <c r="C51" i="22" s="1"/>
  <c r="C50" i="22"/>
  <c r="C49" i="22"/>
  <c r="C48" i="22"/>
  <c r="C47" i="22"/>
  <c r="C46" i="22"/>
  <c r="C45" i="22"/>
  <c r="I44" i="22"/>
  <c r="H44" i="22"/>
  <c r="G44" i="22"/>
  <c r="F44" i="22"/>
  <c r="E44" i="22"/>
  <c r="D44" i="22"/>
  <c r="C44" i="22" s="1"/>
  <c r="C43" i="22"/>
  <c r="C42" i="22"/>
  <c r="C41" i="22"/>
  <c r="C40" i="22"/>
  <c r="C39" i="22"/>
  <c r="C38" i="22"/>
  <c r="I37" i="22"/>
  <c r="H37" i="22"/>
  <c r="G37" i="22"/>
  <c r="F37" i="22"/>
  <c r="E37" i="22"/>
  <c r="D37" i="22"/>
  <c r="C36" i="22"/>
  <c r="C35" i="22"/>
  <c r="C34" i="22"/>
  <c r="C33" i="22"/>
  <c r="C32" i="22"/>
  <c r="C31" i="22"/>
  <c r="I30" i="22"/>
  <c r="H30" i="22"/>
  <c r="G30" i="22"/>
  <c r="F30" i="22"/>
  <c r="E30" i="22"/>
  <c r="D30" i="22"/>
  <c r="C29" i="22"/>
  <c r="C28" i="22"/>
  <c r="C27" i="22"/>
  <c r="C26" i="22"/>
  <c r="C25" i="22"/>
  <c r="C24" i="22"/>
  <c r="I23" i="22"/>
  <c r="H23" i="22"/>
  <c r="G23" i="22"/>
  <c r="F23" i="22"/>
  <c r="E23" i="22"/>
  <c r="D23" i="22"/>
  <c r="C22" i="22"/>
  <c r="C21" i="22"/>
  <c r="C20" i="22"/>
  <c r="C19" i="22"/>
  <c r="C18" i="22"/>
  <c r="C17" i="22"/>
  <c r="I16" i="22"/>
  <c r="H16" i="22"/>
  <c r="G16" i="22"/>
  <c r="F16" i="22"/>
  <c r="E16" i="22"/>
  <c r="D16" i="22"/>
  <c r="C15" i="22"/>
  <c r="C14" i="22"/>
  <c r="C13" i="22"/>
  <c r="C12" i="22"/>
  <c r="C11" i="22"/>
  <c r="C10" i="22"/>
  <c r="I9" i="22"/>
  <c r="H9" i="22"/>
  <c r="H6" i="22" s="1"/>
  <c r="G9" i="22"/>
  <c r="F9" i="22"/>
  <c r="F6" i="22" s="1"/>
  <c r="E9" i="22"/>
  <c r="D9" i="22"/>
  <c r="I8" i="22"/>
  <c r="H8" i="22"/>
  <c r="G8" i="22"/>
  <c r="F8" i="22"/>
  <c r="E8" i="22"/>
  <c r="D8" i="22"/>
  <c r="I7" i="22"/>
  <c r="H7" i="22"/>
  <c r="G7" i="22"/>
  <c r="F7" i="22"/>
  <c r="E7" i="22"/>
  <c r="D7" i="22"/>
  <c r="I6" i="22"/>
  <c r="G6" i="22"/>
  <c r="E6" i="22" l="1"/>
  <c r="D6" i="22"/>
  <c r="C6" i="22" s="1"/>
  <c r="C8" i="22"/>
  <c r="C16" i="22"/>
  <c r="C30" i="22"/>
  <c r="C7" i="22"/>
  <c r="C9" i="22"/>
  <c r="C6" i="23"/>
  <c r="C37" i="22"/>
  <c r="C23" i="22"/>
  <c r="C57" i="21"/>
  <c r="C56" i="21"/>
  <c r="C55" i="21"/>
  <c r="C54" i="21"/>
  <c r="C53" i="21"/>
  <c r="C52" i="21"/>
  <c r="I51" i="21"/>
  <c r="H51" i="21"/>
  <c r="G51" i="21"/>
  <c r="F51" i="21"/>
  <c r="E51" i="21"/>
  <c r="D51" i="21"/>
  <c r="C50" i="21"/>
  <c r="C49" i="21"/>
  <c r="C48" i="21"/>
  <c r="C47" i="21"/>
  <c r="C46" i="21"/>
  <c r="C45" i="21"/>
  <c r="I44" i="21"/>
  <c r="H44" i="21"/>
  <c r="G44" i="21"/>
  <c r="F44" i="21"/>
  <c r="E44" i="21"/>
  <c r="D44" i="21"/>
  <c r="C43" i="21"/>
  <c r="C42" i="21"/>
  <c r="C41" i="21"/>
  <c r="C40" i="21"/>
  <c r="C39" i="21"/>
  <c r="C38" i="21"/>
  <c r="I37" i="21"/>
  <c r="H37" i="21"/>
  <c r="G37" i="21"/>
  <c r="F37" i="21"/>
  <c r="E37" i="21"/>
  <c r="D37" i="21"/>
  <c r="C36" i="21"/>
  <c r="C35" i="21"/>
  <c r="C34" i="21"/>
  <c r="C33" i="21"/>
  <c r="C32" i="21"/>
  <c r="C31" i="21"/>
  <c r="I30" i="21"/>
  <c r="H30" i="21"/>
  <c r="G30" i="21"/>
  <c r="F30" i="21"/>
  <c r="E30" i="21"/>
  <c r="D30" i="21"/>
  <c r="C29" i="21"/>
  <c r="C28" i="21"/>
  <c r="C27" i="21"/>
  <c r="C26" i="21"/>
  <c r="C25" i="21"/>
  <c r="C24" i="21"/>
  <c r="I23" i="21"/>
  <c r="H23" i="21"/>
  <c r="G23" i="21"/>
  <c r="F23" i="21"/>
  <c r="E23" i="21"/>
  <c r="D23" i="21"/>
  <c r="C22" i="21"/>
  <c r="C21" i="21"/>
  <c r="C20" i="21"/>
  <c r="C19" i="21"/>
  <c r="C18" i="21"/>
  <c r="C17" i="21"/>
  <c r="I16" i="21"/>
  <c r="H16" i="21"/>
  <c r="G16" i="21"/>
  <c r="F16" i="21"/>
  <c r="E16" i="21"/>
  <c r="D16" i="21"/>
  <c r="C15" i="21"/>
  <c r="C14" i="21"/>
  <c r="C13" i="21"/>
  <c r="C12" i="21"/>
  <c r="C11" i="21"/>
  <c r="C10" i="21"/>
  <c r="I9" i="21"/>
  <c r="I6" i="21" s="1"/>
  <c r="H9" i="21"/>
  <c r="G9" i="21"/>
  <c r="G6" i="21" s="1"/>
  <c r="F9" i="21"/>
  <c r="E9" i="21"/>
  <c r="D9" i="21"/>
  <c r="I8" i="21"/>
  <c r="H8" i="21"/>
  <c r="G8" i="21"/>
  <c r="F8" i="21"/>
  <c r="E8" i="21"/>
  <c r="D8" i="21"/>
  <c r="I7" i="21"/>
  <c r="H7" i="21"/>
  <c r="G7" i="21"/>
  <c r="F7" i="21"/>
  <c r="E7" i="21"/>
  <c r="D7" i="21"/>
  <c r="H6" i="21"/>
  <c r="D6" i="21"/>
  <c r="E6" i="21" l="1"/>
  <c r="C51" i="21"/>
  <c r="F6" i="21"/>
  <c r="C7" i="21"/>
  <c r="C23" i="21"/>
  <c r="C30" i="21"/>
  <c r="C37" i="21"/>
  <c r="C44" i="21"/>
  <c r="C6" i="21"/>
  <c r="C8" i="21"/>
  <c r="C9" i="21"/>
  <c r="C16" i="21"/>
  <c r="C57" i="20"/>
  <c r="C56" i="20"/>
  <c r="C55" i="20"/>
  <c r="C54" i="20"/>
  <c r="C53" i="20"/>
  <c r="C52" i="20"/>
  <c r="I51" i="20"/>
  <c r="H51" i="20"/>
  <c r="G51" i="20"/>
  <c r="F51" i="20"/>
  <c r="E51" i="20"/>
  <c r="D51" i="20"/>
  <c r="C50" i="20"/>
  <c r="C49" i="20"/>
  <c r="C48" i="20"/>
  <c r="C47" i="20"/>
  <c r="C46" i="20"/>
  <c r="C45" i="20"/>
  <c r="I44" i="20"/>
  <c r="H44" i="20"/>
  <c r="G44" i="20"/>
  <c r="F44" i="20"/>
  <c r="E44" i="20"/>
  <c r="D44" i="20"/>
  <c r="C43" i="20"/>
  <c r="C42" i="20"/>
  <c r="C41" i="20"/>
  <c r="C40" i="20"/>
  <c r="C39" i="20"/>
  <c r="C38" i="20"/>
  <c r="I37" i="20"/>
  <c r="H37" i="20"/>
  <c r="G37" i="20"/>
  <c r="F37" i="20"/>
  <c r="E37" i="20"/>
  <c r="D37" i="20"/>
  <c r="C36" i="20"/>
  <c r="C35" i="20"/>
  <c r="C34" i="20"/>
  <c r="C33" i="20"/>
  <c r="C32" i="20"/>
  <c r="C31" i="20"/>
  <c r="I30" i="20"/>
  <c r="H30" i="20"/>
  <c r="G30" i="20"/>
  <c r="F30" i="20"/>
  <c r="E30" i="20"/>
  <c r="D30" i="20"/>
  <c r="C29" i="20"/>
  <c r="C28" i="20"/>
  <c r="C27" i="20"/>
  <c r="C26" i="20"/>
  <c r="C25" i="20"/>
  <c r="C24" i="20"/>
  <c r="I23" i="20"/>
  <c r="H23" i="20"/>
  <c r="G23" i="20"/>
  <c r="F23" i="20"/>
  <c r="E23" i="20"/>
  <c r="D23" i="20"/>
  <c r="C22" i="20"/>
  <c r="C21" i="20"/>
  <c r="C20" i="20"/>
  <c r="C19" i="20"/>
  <c r="C18" i="20"/>
  <c r="C17" i="20"/>
  <c r="I16" i="20"/>
  <c r="H16" i="20"/>
  <c r="G16" i="20"/>
  <c r="F16" i="20"/>
  <c r="E16" i="20"/>
  <c r="D16" i="20"/>
  <c r="C15" i="20"/>
  <c r="C14" i="20"/>
  <c r="C13" i="20"/>
  <c r="C12" i="20"/>
  <c r="C11" i="20"/>
  <c r="C10" i="20"/>
  <c r="I9" i="20"/>
  <c r="H9" i="20"/>
  <c r="H6" i="20" s="1"/>
  <c r="G9" i="20"/>
  <c r="G6" i="20" s="1"/>
  <c r="F9" i="20"/>
  <c r="F6" i="20" s="1"/>
  <c r="E9" i="20"/>
  <c r="D9" i="20"/>
  <c r="I8" i="20"/>
  <c r="H8" i="20"/>
  <c r="G8" i="20"/>
  <c r="F8" i="20"/>
  <c r="E8" i="20"/>
  <c r="D8" i="20"/>
  <c r="I7" i="20"/>
  <c r="H7" i="20"/>
  <c r="G7" i="20"/>
  <c r="F7" i="20"/>
  <c r="E7" i="20"/>
  <c r="D7" i="20"/>
  <c r="I6" i="20"/>
  <c r="E6" i="20"/>
  <c r="C8" i="20" l="1"/>
  <c r="C9" i="20"/>
  <c r="C16" i="20"/>
  <c r="C23" i="20"/>
  <c r="C30" i="20"/>
  <c r="C44" i="20"/>
  <c r="C51" i="20"/>
  <c r="C37" i="20"/>
  <c r="C7" i="20"/>
  <c r="D6" i="20"/>
  <c r="C6" i="20" s="1"/>
  <c r="C57" i="19"/>
  <c r="C56" i="19"/>
  <c r="C55" i="19"/>
  <c r="C54" i="19"/>
  <c r="C53" i="19"/>
  <c r="C52" i="19"/>
  <c r="I51" i="19"/>
  <c r="H51" i="19"/>
  <c r="G51" i="19"/>
  <c r="F51" i="19"/>
  <c r="E51" i="19"/>
  <c r="D51" i="19"/>
  <c r="C50" i="19"/>
  <c r="C49" i="19"/>
  <c r="C48" i="19"/>
  <c r="C47" i="19"/>
  <c r="C46" i="19"/>
  <c r="C45" i="19"/>
  <c r="I44" i="19"/>
  <c r="H44" i="19"/>
  <c r="G44" i="19"/>
  <c r="F44" i="19"/>
  <c r="E44" i="19"/>
  <c r="D44" i="19"/>
  <c r="C43" i="19"/>
  <c r="C42" i="19"/>
  <c r="C41" i="19"/>
  <c r="C40" i="19"/>
  <c r="C39" i="19"/>
  <c r="C38" i="19"/>
  <c r="I37" i="19"/>
  <c r="H37" i="19"/>
  <c r="G37" i="19"/>
  <c r="F37" i="19"/>
  <c r="E37" i="19"/>
  <c r="D37" i="19"/>
  <c r="C36" i="19"/>
  <c r="C35" i="19"/>
  <c r="C34" i="19"/>
  <c r="C33" i="19"/>
  <c r="C32" i="19"/>
  <c r="C31" i="19"/>
  <c r="I30" i="19"/>
  <c r="H30" i="19"/>
  <c r="G30" i="19"/>
  <c r="F30" i="19"/>
  <c r="E30" i="19"/>
  <c r="D30" i="19"/>
  <c r="C29" i="19"/>
  <c r="C28" i="19"/>
  <c r="C27" i="19"/>
  <c r="C26" i="19"/>
  <c r="C25" i="19"/>
  <c r="C24" i="19"/>
  <c r="I23" i="19"/>
  <c r="H23" i="19"/>
  <c r="G23" i="19"/>
  <c r="F23" i="19"/>
  <c r="E23" i="19"/>
  <c r="D23" i="19"/>
  <c r="C22" i="19"/>
  <c r="C21" i="19"/>
  <c r="C20" i="19"/>
  <c r="C19" i="19"/>
  <c r="C18" i="19"/>
  <c r="C17" i="19"/>
  <c r="I16" i="19"/>
  <c r="H16" i="19"/>
  <c r="G16" i="19"/>
  <c r="F16" i="19"/>
  <c r="E16" i="19"/>
  <c r="D16" i="19"/>
  <c r="C15" i="19"/>
  <c r="C14" i="19"/>
  <c r="C13" i="19"/>
  <c r="C12" i="19"/>
  <c r="C11" i="19"/>
  <c r="C10" i="19"/>
  <c r="I9" i="19"/>
  <c r="H9" i="19"/>
  <c r="G9" i="19"/>
  <c r="F9" i="19"/>
  <c r="E9" i="19"/>
  <c r="E6" i="19" s="1"/>
  <c r="D9" i="19"/>
  <c r="I8" i="19"/>
  <c r="H8" i="19"/>
  <c r="G8" i="19"/>
  <c r="F8" i="19"/>
  <c r="E8" i="19"/>
  <c r="D8" i="19"/>
  <c r="I7" i="19"/>
  <c r="H7" i="19"/>
  <c r="G7" i="19"/>
  <c r="F7" i="19"/>
  <c r="E7" i="19"/>
  <c r="D7" i="19"/>
  <c r="I6" i="19"/>
  <c r="H6" i="19"/>
  <c r="G6" i="19"/>
  <c r="D6" i="19"/>
  <c r="F6" i="19" l="1"/>
  <c r="C6" i="19" s="1"/>
  <c r="C8" i="19"/>
  <c r="C30" i="19"/>
  <c r="C51" i="19"/>
  <c r="C7" i="19"/>
  <c r="C9" i="19"/>
  <c r="C16" i="19"/>
  <c r="C23" i="19"/>
  <c r="C44" i="19"/>
  <c r="C37" i="19"/>
  <c r="C57" i="18"/>
  <c r="C56" i="18"/>
  <c r="C55" i="18"/>
  <c r="C54" i="18"/>
  <c r="C53" i="18"/>
  <c r="C52" i="18"/>
  <c r="I51" i="18"/>
  <c r="H51" i="18"/>
  <c r="G51" i="18"/>
  <c r="F51" i="18"/>
  <c r="E51" i="18"/>
  <c r="D51" i="18"/>
  <c r="C50" i="18"/>
  <c r="C49" i="18"/>
  <c r="C48" i="18"/>
  <c r="C47" i="18"/>
  <c r="C46" i="18"/>
  <c r="C45" i="18"/>
  <c r="I44" i="18"/>
  <c r="H44" i="18"/>
  <c r="G44" i="18"/>
  <c r="F44" i="18"/>
  <c r="E44" i="18"/>
  <c r="D44" i="18"/>
  <c r="C43" i="18"/>
  <c r="C42" i="18"/>
  <c r="C41" i="18"/>
  <c r="C40" i="18"/>
  <c r="C39" i="18"/>
  <c r="C38" i="18"/>
  <c r="I37" i="18"/>
  <c r="H37" i="18"/>
  <c r="G37" i="18"/>
  <c r="F37" i="18"/>
  <c r="E37" i="18"/>
  <c r="D37" i="18"/>
  <c r="C36" i="18"/>
  <c r="C35" i="18"/>
  <c r="C34" i="18"/>
  <c r="C33" i="18"/>
  <c r="C32" i="18"/>
  <c r="C31" i="18"/>
  <c r="I30" i="18"/>
  <c r="H30" i="18"/>
  <c r="G30" i="18"/>
  <c r="F30" i="18"/>
  <c r="C30" i="18" s="1"/>
  <c r="E30" i="18"/>
  <c r="D30" i="18"/>
  <c r="C29" i="18"/>
  <c r="C28" i="18"/>
  <c r="C27" i="18"/>
  <c r="C26" i="18"/>
  <c r="C25" i="18"/>
  <c r="C24" i="18"/>
  <c r="I23" i="18"/>
  <c r="H23" i="18"/>
  <c r="G23" i="18"/>
  <c r="F23" i="18"/>
  <c r="E23" i="18"/>
  <c r="D23" i="18"/>
  <c r="C22" i="18"/>
  <c r="C21" i="18"/>
  <c r="C20" i="18"/>
  <c r="C19" i="18"/>
  <c r="C18" i="18"/>
  <c r="C17" i="18"/>
  <c r="I16" i="18"/>
  <c r="H16" i="18"/>
  <c r="G16" i="18"/>
  <c r="F16" i="18"/>
  <c r="E16" i="18"/>
  <c r="D16" i="18"/>
  <c r="C15" i="18"/>
  <c r="C14" i="18"/>
  <c r="C13" i="18"/>
  <c r="C12" i="18"/>
  <c r="C11" i="18"/>
  <c r="C10" i="18"/>
  <c r="I9" i="18"/>
  <c r="H9" i="18"/>
  <c r="H6" i="18" s="1"/>
  <c r="G9" i="18"/>
  <c r="G6" i="18" s="1"/>
  <c r="F9" i="18"/>
  <c r="E9" i="18"/>
  <c r="D9" i="18"/>
  <c r="I8" i="18"/>
  <c r="H8" i="18"/>
  <c r="G8" i="18"/>
  <c r="F8" i="18"/>
  <c r="E8" i="18"/>
  <c r="D8" i="18"/>
  <c r="I7" i="18"/>
  <c r="H7" i="18"/>
  <c r="G7" i="18"/>
  <c r="F7" i="18"/>
  <c r="E7" i="18"/>
  <c r="D7" i="18"/>
  <c r="I6" i="18"/>
  <c r="E6" i="18"/>
  <c r="C8" i="18" l="1"/>
  <c r="C16" i="18"/>
  <c r="C23" i="18"/>
  <c r="C37" i="18"/>
  <c r="C44" i="18"/>
  <c r="C51" i="18"/>
  <c r="F6" i="18"/>
  <c r="C7" i="18"/>
  <c r="C9" i="18"/>
  <c r="D6" i="18"/>
  <c r="C57" i="17"/>
  <c r="C56" i="17"/>
  <c r="C55" i="17"/>
  <c r="C54" i="17"/>
  <c r="C53" i="17"/>
  <c r="C52" i="17"/>
  <c r="I51" i="17"/>
  <c r="H51" i="17"/>
  <c r="G51" i="17"/>
  <c r="F51" i="17"/>
  <c r="E51" i="17"/>
  <c r="D51" i="17"/>
  <c r="C50" i="17"/>
  <c r="C49" i="17"/>
  <c r="C48" i="17"/>
  <c r="C47" i="17"/>
  <c r="C46" i="17"/>
  <c r="C45" i="17"/>
  <c r="I44" i="17"/>
  <c r="H44" i="17"/>
  <c r="G44" i="17"/>
  <c r="F44" i="17"/>
  <c r="E44" i="17"/>
  <c r="D44" i="17"/>
  <c r="C43" i="17"/>
  <c r="C42" i="17"/>
  <c r="C41" i="17"/>
  <c r="C40" i="17"/>
  <c r="C39" i="17"/>
  <c r="C38" i="17"/>
  <c r="I37" i="17"/>
  <c r="H37" i="17"/>
  <c r="G37" i="17"/>
  <c r="F37" i="17"/>
  <c r="E37" i="17"/>
  <c r="D37" i="17"/>
  <c r="C36" i="17"/>
  <c r="C35" i="17"/>
  <c r="C34" i="17"/>
  <c r="C33" i="17"/>
  <c r="C32" i="17"/>
  <c r="C31" i="17"/>
  <c r="I30" i="17"/>
  <c r="H30" i="17"/>
  <c r="G30" i="17"/>
  <c r="F30" i="17"/>
  <c r="E30" i="17"/>
  <c r="D30" i="17"/>
  <c r="C29" i="17"/>
  <c r="C28" i="17"/>
  <c r="C27" i="17"/>
  <c r="C26" i="17"/>
  <c r="C25" i="17"/>
  <c r="C24" i="17"/>
  <c r="I23" i="17"/>
  <c r="H23" i="17"/>
  <c r="G23" i="17"/>
  <c r="F23" i="17"/>
  <c r="E23" i="17"/>
  <c r="D23" i="17"/>
  <c r="C22" i="17"/>
  <c r="C21" i="17"/>
  <c r="C20" i="17"/>
  <c r="C19" i="17"/>
  <c r="C18" i="17"/>
  <c r="C17" i="17"/>
  <c r="I16" i="17"/>
  <c r="H16" i="17"/>
  <c r="G16" i="17"/>
  <c r="F16" i="17"/>
  <c r="E16" i="17"/>
  <c r="D16" i="17"/>
  <c r="C15" i="17"/>
  <c r="C14" i="17"/>
  <c r="C13" i="17"/>
  <c r="C12" i="17"/>
  <c r="C11" i="17"/>
  <c r="C10" i="17"/>
  <c r="I9" i="17"/>
  <c r="I6" i="17" s="1"/>
  <c r="H9" i="17"/>
  <c r="G9" i="17"/>
  <c r="G6" i="17" s="1"/>
  <c r="F9" i="17"/>
  <c r="C9" i="17" s="1"/>
  <c r="E9" i="17"/>
  <c r="E6" i="17" s="1"/>
  <c r="D9" i="17"/>
  <c r="I8" i="17"/>
  <c r="H8" i="17"/>
  <c r="G8" i="17"/>
  <c r="F8" i="17"/>
  <c r="E8" i="17"/>
  <c r="D8" i="17"/>
  <c r="I7" i="17"/>
  <c r="H7" i="17"/>
  <c r="G7" i="17"/>
  <c r="F7" i="17"/>
  <c r="E7" i="17"/>
  <c r="D7" i="17"/>
  <c r="F6" i="17" l="1"/>
  <c r="C6" i="18"/>
  <c r="C8" i="17"/>
  <c r="C16" i="17"/>
  <c r="C23" i="17"/>
  <c r="C30" i="17"/>
  <c r="C37" i="17"/>
  <c r="C51" i="17"/>
  <c r="C7" i="17"/>
  <c r="H6" i="17"/>
  <c r="C44" i="17"/>
  <c r="D6" i="17"/>
  <c r="C57" i="16"/>
  <c r="C56" i="16"/>
  <c r="C55" i="16"/>
  <c r="C54" i="16"/>
  <c r="C53" i="16"/>
  <c r="C52" i="16"/>
  <c r="I51" i="16"/>
  <c r="H51" i="16"/>
  <c r="G51" i="16"/>
  <c r="F51" i="16"/>
  <c r="E51" i="16"/>
  <c r="D51" i="16"/>
  <c r="C50" i="16"/>
  <c r="C49" i="16"/>
  <c r="C48" i="16"/>
  <c r="C47" i="16"/>
  <c r="C46" i="16"/>
  <c r="C45" i="16"/>
  <c r="I44" i="16"/>
  <c r="H44" i="16"/>
  <c r="G44" i="16"/>
  <c r="F44" i="16"/>
  <c r="E44" i="16"/>
  <c r="D44" i="16"/>
  <c r="C43" i="16"/>
  <c r="C42" i="16"/>
  <c r="C41" i="16"/>
  <c r="C40" i="16"/>
  <c r="C39" i="16"/>
  <c r="C38" i="16"/>
  <c r="I37" i="16"/>
  <c r="H37" i="16"/>
  <c r="G37" i="16"/>
  <c r="F37" i="16"/>
  <c r="E37" i="16"/>
  <c r="D37" i="16"/>
  <c r="C36" i="16"/>
  <c r="C35" i="16"/>
  <c r="C34" i="16"/>
  <c r="C33" i="16"/>
  <c r="C32" i="16"/>
  <c r="C31" i="16"/>
  <c r="I30" i="16"/>
  <c r="H30" i="16"/>
  <c r="G30" i="16"/>
  <c r="F30" i="16"/>
  <c r="E30" i="16"/>
  <c r="D30" i="16"/>
  <c r="C29" i="16"/>
  <c r="C28" i="16"/>
  <c r="C27" i="16"/>
  <c r="C26" i="16"/>
  <c r="C25" i="16"/>
  <c r="C24" i="16"/>
  <c r="I23" i="16"/>
  <c r="H23" i="16"/>
  <c r="G23" i="16"/>
  <c r="F23" i="16"/>
  <c r="E23" i="16"/>
  <c r="D23" i="16"/>
  <c r="C22" i="16"/>
  <c r="C21" i="16"/>
  <c r="C20" i="16"/>
  <c r="C19" i="16"/>
  <c r="C18" i="16"/>
  <c r="C17" i="16"/>
  <c r="I16" i="16"/>
  <c r="H16" i="16"/>
  <c r="G16" i="16"/>
  <c r="F16" i="16"/>
  <c r="E16" i="16"/>
  <c r="D16" i="16"/>
  <c r="C15" i="16"/>
  <c r="C14" i="16"/>
  <c r="C13" i="16"/>
  <c r="C12" i="16"/>
  <c r="C11" i="16"/>
  <c r="C10" i="16"/>
  <c r="I9" i="16"/>
  <c r="H9" i="16"/>
  <c r="G9" i="16"/>
  <c r="G6" i="16" s="1"/>
  <c r="F9" i="16"/>
  <c r="E9" i="16"/>
  <c r="D9" i="16"/>
  <c r="I8" i="16"/>
  <c r="H8" i="16"/>
  <c r="G8" i="16"/>
  <c r="F8" i="16"/>
  <c r="E8" i="16"/>
  <c r="D8" i="16"/>
  <c r="I7" i="16"/>
  <c r="H7" i="16"/>
  <c r="G7" i="16"/>
  <c r="F7" i="16"/>
  <c r="E7" i="16"/>
  <c r="D7" i="16"/>
  <c r="I6" i="16"/>
  <c r="H6" i="16"/>
  <c r="F6" i="16"/>
  <c r="E6" i="16"/>
  <c r="D6" i="16"/>
  <c r="C7" i="16" l="1"/>
  <c r="C8" i="16"/>
  <c r="C9" i="16"/>
  <c r="C16" i="16"/>
  <c r="C23" i="16"/>
  <c r="C30" i="16"/>
  <c r="C37" i="16"/>
  <c r="C44" i="16"/>
  <c r="C51" i="16"/>
  <c r="C6" i="17"/>
  <c r="C6" i="16"/>
  <c r="C57" i="15"/>
  <c r="C56" i="15"/>
  <c r="C55" i="15"/>
  <c r="C54" i="15"/>
  <c r="C53" i="15"/>
  <c r="C52" i="15"/>
  <c r="I51" i="15"/>
  <c r="H51" i="15"/>
  <c r="G51" i="15"/>
  <c r="F51" i="15"/>
  <c r="E51" i="15"/>
  <c r="D51" i="15"/>
  <c r="C50" i="15"/>
  <c r="C49" i="15"/>
  <c r="C48" i="15"/>
  <c r="C47" i="15"/>
  <c r="C46" i="15"/>
  <c r="C45" i="15"/>
  <c r="I44" i="15"/>
  <c r="H44" i="15"/>
  <c r="G44" i="15"/>
  <c r="F44" i="15"/>
  <c r="E44" i="15"/>
  <c r="D44" i="15"/>
  <c r="C43" i="15"/>
  <c r="C42" i="15"/>
  <c r="C41" i="15"/>
  <c r="C40" i="15"/>
  <c r="C39" i="15"/>
  <c r="C38" i="15"/>
  <c r="I37" i="15"/>
  <c r="H37" i="15"/>
  <c r="G37" i="15"/>
  <c r="F37" i="15"/>
  <c r="E37" i="15"/>
  <c r="D37" i="15"/>
  <c r="C36" i="15"/>
  <c r="C35" i="15"/>
  <c r="C34" i="15"/>
  <c r="C33" i="15"/>
  <c r="C32" i="15"/>
  <c r="C31" i="15"/>
  <c r="I30" i="15"/>
  <c r="H30" i="15"/>
  <c r="G30" i="15"/>
  <c r="F30" i="15"/>
  <c r="E30" i="15"/>
  <c r="D30" i="15"/>
  <c r="C29" i="15"/>
  <c r="C28" i="15"/>
  <c r="C27" i="15"/>
  <c r="C26" i="15"/>
  <c r="C25" i="15"/>
  <c r="C24" i="15"/>
  <c r="I23" i="15"/>
  <c r="H23" i="15"/>
  <c r="G23" i="15"/>
  <c r="F23" i="15"/>
  <c r="E23" i="15"/>
  <c r="D23" i="15"/>
  <c r="C22" i="15"/>
  <c r="C21" i="15"/>
  <c r="C20" i="15"/>
  <c r="C19" i="15"/>
  <c r="C18" i="15"/>
  <c r="C17" i="15"/>
  <c r="I16" i="15"/>
  <c r="H16" i="15"/>
  <c r="G16" i="15"/>
  <c r="F16" i="15"/>
  <c r="E16" i="15"/>
  <c r="D16" i="15"/>
  <c r="C15" i="15"/>
  <c r="C14" i="15"/>
  <c r="C13" i="15"/>
  <c r="C12" i="15"/>
  <c r="C11" i="15"/>
  <c r="C10" i="15"/>
  <c r="I9" i="15"/>
  <c r="H9" i="15"/>
  <c r="G9" i="15"/>
  <c r="F9" i="15"/>
  <c r="E9" i="15"/>
  <c r="E6" i="15" s="1"/>
  <c r="D9" i="15"/>
  <c r="I8" i="15"/>
  <c r="H8" i="15"/>
  <c r="G8" i="15"/>
  <c r="F8" i="15"/>
  <c r="E8" i="15"/>
  <c r="D8" i="15"/>
  <c r="I7" i="15"/>
  <c r="H7" i="15"/>
  <c r="G7" i="15"/>
  <c r="F7" i="15"/>
  <c r="E7" i="15"/>
  <c r="D7" i="15"/>
  <c r="H6" i="15"/>
  <c r="C37" i="15" l="1"/>
  <c r="F6" i="15"/>
  <c r="C44" i="15"/>
  <c r="C51" i="15"/>
  <c r="D6" i="15"/>
  <c r="G6" i="15"/>
  <c r="C8" i="15"/>
  <c r="C9" i="15"/>
  <c r="I6" i="15"/>
  <c r="C6" i="15" s="1"/>
  <c r="C7" i="15"/>
  <c r="C16" i="15"/>
  <c r="C23" i="15"/>
  <c r="C30" i="15"/>
  <c r="C57" i="14"/>
  <c r="C56" i="14"/>
  <c r="C55" i="14"/>
  <c r="C54" i="14"/>
  <c r="C53" i="14"/>
  <c r="C52" i="14"/>
  <c r="I51" i="14"/>
  <c r="H51" i="14"/>
  <c r="G51" i="14"/>
  <c r="F51" i="14"/>
  <c r="E51" i="14"/>
  <c r="D51" i="14"/>
  <c r="C50" i="14"/>
  <c r="C49" i="14"/>
  <c r="C48" i="14"/>
  <c r="C47" i="14"/>
  <c r="C46" i="14"/>
  <c r="C45" i="14"/>
  <c r="I44" i="14"/>
  <c r="H44" i="14"/>
  <c r="G44" i="14"/>
  <c r="F44" i="14"/>
  <c r="E44" i="14"/>
  <c r="D44" i="14"/>
  <c r="C43" i="14"/>
  <c r="C42" i="14"/>
  <c r="C41" i="14"/>
  <c r="C40" i="14"/>
  <c r="C39" i="14"/>
  <c r="C38" i="14"/>
  <c r="I37" i="14"/>
  <c r="H37" i="14"/>
  <c r="G37" i="14"/>
  <c r="F37" i="14"/>
  <c r="E37" i="14"/>
  <c r="D37" i="14"/>
  <c r="C36" i="14"/>
  <c r="C35" i="14"/>
  <c r="C34" i="14"/>
  <c r="C33" i="14"/>
  <c r="C32" i="14"/>
  <c r="C31" i="14"/>
  <c r="I30" i="14"/>
  <c r="H30" i="14"/>
  <c r="G30" i="14"/>
  <c r="F30" i="14"/>
  <c r="E30" i="14"/>
  <c r="D30" i="14"/>
  <c r="C29" i="14"/>
  <c r="C28" i="14"/>
  <c r="C27" i="14"/>
  <c r="C26" i="14"/>
  <c r="C25" i="14"/>
  <c r="C24" i="14"/>
  <c r="I23" i="14"/>
  <c r="H23" i="14"/>
  <c r="G23" i="14"/>
  <c r="F23" i="14"/>
  <c r="E23" i="14"/>
  <c r="D23" i="14"/>
  <c r="C22" i="14"/>
  <c r="C21" i="14"/>
  <c r="C20" i="14"/>
  <c r="C19" i="14"/>
  <c r="C18" i="14"/>
  <c r="C17" i="14"/>
  <c r="I16" i="14"/>
  <c r="H16" i="14"/>
  <c r="G16" i="14"/>
  <c r="F16" i="14"/>
  <c r="E16" i="14"/>
  <c r="D16" i="14"/>
  <c r="C15" i="14"/>
  <c r="C14" i="14"/>
  <c r="C13" i="14"/>
  <c r="C12" i="14"/>
  <c r="C11" i="14"/>
  <c r="C10" i="14"/>
  <c r="I9" i="14"/>
  <c r="H9" i="14"/>
  <c r="G9" i="14"/>
  <c r="F9" i="14"/>
  <c r="E9" i="14"/>
  <c r="D9" i="14"/>
  <c r="I8" i="14"/>
  <c r="H8" i="14"/>
  <c r="G8" i="14"/>
  <c r="F8" i="14"/>
  <c r="E8" i="14"/>
  <c r="D8" i="14"/>
  <c r="I7" i="14"/>
  <c r="H7" i="14"/>
  <c r="G7" i="14"/>
  <c r="F7" i="14"/>
  <c r="E7" i="14"/>
  <c r="D7" i="14"/>
  <c r="H6" i="14"/>
  <c r="G6" i="14"/>
  <c r="C16" i="14" l="1"/>
  <c r="F6" i="14"/>
  <c r="I6" i="14"/>
  <c r="C30" i="14"/>
  <c r="C44" i="14"/>
  <c r="C51" i="14"/>
  <c r="E6" i="14"/>
  <c r="D6" i="14"/>
  <c r="C6" i="14" s="1"/>
  <c r="C8" i="14"/>
  <c r="C9" i="14"/>
  <c r="C37" i="14"/>
  <c r="C7" i="14"/>
  <c r="C23" i="14"/>
  <c r="C57" i="13"/>
  <c r="C56" i="13"/>
  <c r="C55" i="13"/>
  <c r="C54" i="13"/>
  <c r="C53" i="13"/>
  <c r="C52" i="13"/>
  <c r="I51" i="13"/>
  <c r="H51" i="13"/>
  <c r="G51" i="13"/>
  <c r="F51" i="13"/>
  <c r="E51" i="13"/>
  <c r="D51" i="13"/>
  <c r="C50" i="13"/>
  <c r="C49" i="13"/>
  <c r="C48" i="13"/>
  <c r="C47" i="13"/>
  <c r="C46" i="13"/>
  <c r="C45" i="13"/>
  <c r="I44" i="13"/>
  <c r="H44" i="13"/>
  <c r="G44" i="13"/>
  <c r="F44" i="13"/>
  <c r="E44" i="13"/>
  <c r="D44" i="13"/>
  <c r="C43" i="13"/>
  <c r="C42" i="13"/>
  <c r="C41" i="13"/>
  <c r="C40" i="13"/>
  <c r="C39" i="13"/>
  <c r="C38" i="13"/>
  <c r="I37" i="13"/>
  <c r="H37" i="13"/>
  <c r="G37" i="13"/>
  <c r="F37" i="13"/>
  <c r="E37" i="13"/>
  <c r="D37" i="13"/>
  <c r="C36" i="13"/>
  <c r="C35" i="13"/>
  <c r="C34" i="13"/>
  <c r="C33" i="13"/>
  <c r="C32" i="13"/>
  <c r="C31" i="13"/>
  <c r="I30" i="13"/>
  <c r="H30" i="13"/>
  <c r="G30" i="13"/>
  <c r="F30" i="13"/>
  <c r="E30" i="13"/>
  <c r="D30" i="13"/>
  <c r="C29" i="13"/>
  <c r="C28" i="13"/>
  <c r="C27" i="13"/>
  <c r="C26" i="13"/>
  <c r="C25" i="13"/>
  <c r="C24" i="13"/>
  <c r="I23" i="13"/>
  <c r="H23" i="13"/>
  <c r="G23" i="13"/>
  <c r="F23" i="13"/>
  <c r="E23" i="13"/>
  <c r="D23" i="13"/>
  <c r="C22" i="13"/>
  <c r="C21" i="13"/>
  <c r="C20" i="13"/>
  <c r="C19" i="13"/>
  <c r="C18" i="13"/>
  <c r="C17" i="13"/>
  <c r="I16" i="13"/>
  <c r="H16" i="13"/>
  <c r="G16" i="13"/>
  <c r="F16" i="13"/>
  <c r="E16" i="13"/>
  <c r="D16" i="13"/>
  <c r="C15" i="13"/>
  <c r="C14" i="13"/>
  <c r="C13" i="13"/>
  <c r="C12" i="13"/>
  <c r="C11" i="13"/>
  <c r="C10" i="13"/>
  <c r="I9" i="13"/>
  <c r="H9" i="13"/>
  <c r="G9" i="13"/>
  <c r="G6" i="13" s="1"/>
  <c r="F9" i="13"/>
  <c r="E9" i="13"/>
  <c r="D9" i="13"/>
  <c r="C9" i="13" s="1"/>
  <c r="I8" i="13"/>
  <c r="H8" i="13"/>
  <c r="G8" i="13"/>
  <c r="F8" i="13"/>
  <c r="E8" i="13"/>
  <c r="D8" i="13"/>
  <c r="I7" i="13"/>
  <c r="H7" i="13"/>
  <c r="G7" i="13"/>
  <c r="F7" i="13"/>
  <c r="E7" i="13"/>
  <c r="D7" i="13"/>
  <c r="I6" i="13"/>
  <c r="H6" i="13"/>
  <c r="C23" i="13" l="1"/>
  <c r="E6" i="13"/>
  <c r="D6" i="13"/>
  <c r="C7" i="13"/>
  <c r="C8" i="13"/>
  <c r="F6" i="13"/>
  <c r="C30" i="13"/>
  <c r="C37" i="13"/>
  <c r="C44" i="13"/>
  <c r="C51" i="13"/>
  <c r="C16" i="13"/>
  <c r="C57" i="12"/>
  <c r="C56" i="12"/>
  <c r="C55" i="12"/>
  <c r="C54" i="12"/>
  <c r="C53" i="12"/>
  <c r="C52" i="12"/>
  <c r="I51" i="12"/>
  <c r="H51" i="12"/>
  <c r="G51" i="12"/>
  <c r="F51" i="12"/>
  <c r="E51" i="12"/>
  <c r="D51" i="12"/>
  <c r="C50" i="12"/>
  <c r="C49" i="12"/>
  <c r="C48" i="12"/>
  <c r="C47" i="12"/>
  <c r="C46" i="12"/>
  <c r="C45" i="12"/>
  <c r="I44" i="12"/>
  <c r="H44" i="12"/>
  <c r="G44" i="12"/>
  <c r="F44" i="12"/>
  <c r="E44" i="12"/>
  <c r="D44" i="12"/>
  <c r="C43" i="12"/>
  <c r="C42" i="12"/>
  <c r="C41" i="12"/>
  <c r="C40" i="12"/>
  <c r="C39" i="12"/>
  <c r="C38" i="12"/>
  <c r="I37" i="12"/>
  <c r="H37" i="12"/>
  <c r="G37" i="12"/>
  <c r="F37" i="12"/>
  <c r="E37" i="12"/>
  <c r="D37" i="12"/>
  <c r="C36" i="12"/>
  <c r="C35" i="12"/>
  <c r="C34" i="12"/>
  <c r="C33" i="12"/>
  <c r="C32" i="12"/>
  <c r="C31" i="12"/>
  <c r="I30" i="12"/>
  <c r="H30" i="12"/>
  <c r="G30" i="12"/>
  <c r="F30" i="12"/>
  <c r="E30" i="12"/>
  <c r="D30" i="12"/>
  <c r="C29" i="12"/>
  <c r="C28" i="12"/>
  <c r="C27" i="12"/>
  <c r="C26" i="12"/>
  <c r="C25" i="12"/>
  <c r="C24" i="12"/>
  <c r="I23" i="12"/>
  <c r="H23" i="12"/>
  <c r="G23" i="12"/>
  <c r="F23" i="12"/>
  <c r="E23" i="12"/>
  <c r="D23" i="12"/>
  <c r="C22" i="12"/>
  <c r="C21" i="12"/>
  <c r="C20" i="12"/>
  <c r="C19" i="12"/>
  <c r="C18" i="12"/>
  <c r="C17" i="12"/>
  <c r="I16" i="12"/>
  <c r="H16" i="12"/>
  <c r="G16" i="12"/>
  <c r="F16" i="12"/>
  <c r="E16" i="12"/>
  <c r="D16" i="12"/>
  <c r="C15" i="12"/>
  <c r="C14" i="12"/>
  <c r="C13" i="12"/>
  <c r="C12" i="12"/>
  <c r="C11" i="12"/>
  <c r="C10" i="12"/>
  <c r="I9" i="12"/>
  <c r="I6" i="12" s="1"/>
  <c r="H9" i="12"/>
  <c r="G9" i="12"/>
  <c r="F9" i="12"/>
  <c r="E9" i="12"/>
  <c r="D9" i="12"/>
  <c r="I8" i="12"/>
  <c r="H8" i="12"/>
  <c r="G8" i="12"/>
  <c r="F8" i="12"/>
  <c r="E8" i="12"/>
  <c r="D8" i="12"/>
  <c r="I7" i="12"/>
  <c r="H7" i="12"/>
  <c r="G7" i="12"/>
  <c r="F7" i="12"/>
  <c r="E7" i="12"/>
  <c r="D7" i="12"/>
  <c r="C44" i="12" l="1"/>
  <c r="E6" i="12"/>
  <c r="C16" i="12"/>
  <c r="C23" i="12"/>
  <c r="C30" i="12"/>
  <c r="C51" i="12"/>
  <c r="C6" i="13"/>
  <c r="C37" i="12"/>
  <c r="F6" i="12"/>
  <c r="H6" i="12"/>
  <c r="G6" i="12"/>
  <c r="D6" i="12"/>
  <c r="C7" i="12"/>
  <c r="C8" i="12"/>
  <c r="C9" i="12"/>
  <c r="C6" i="12" l="1"/>
</calcChain>
</file>

<file path=xl/sharedStrings.xml><?xml version="1.0" encoding="utf-8"?>
<sst xmlns="http://schemas.openxmlformats.org/spreadsheetml/2006/main" count="4774" uniqueCount="118">
  <si>
    <t xml:space="preserve">                                       Repartizarea somerilor inregistrati pe grupe de varsta si niveluri de instruire</t>
  </si>
  <si>
    <t>Indicator</t>
  </si>
  <si>
    <t>TOTAL</t>
  </si>
  <si>
    <t>Sub 25 ani</t>
  </si>
  <si>
    <t>25 - 29 ani</t>
  </si>
  <si>
    <t>30 - 39 ani</t>
  </si>
  <si>
    <t>40 - 49 ani</t>
  </si>
  <si>
    <t>50 - 55 ani</t>
  </si>
  <si>
    <t>peste 55 ani</t>
  </si>
  <si>
    <t>FEMEI</t>
  </si>
  <si>
    <t>Toate formele de indemnizaţie</t>
  </si>
  <si>
    <t>- din care femei</t>
  </si>
  <si>
    <t>ŞOMER (TOTAL)</t>
  </si>
  <si>
    <t xml:space="preserve">invatamant primar si fara studii, din care: </t>
  </si>
  <si>
    <t>- benef. indemnizaţie de şomaj (75%)</t>
  </si>
  <si>
    <t>- benef. indemnizaţie de şomaj (50%)</t>
  </si>
  <si>
    <t>- şomeri neindemnizaţi</t>
  </si>
  <si>
    <t>FARA STUDII</t>
  </si>
  <si>
    <t>invatamant gimnazial</t>
  </si>
  <si>
    <t>invatamant profesional/arte si meserii</t>
  </si>
  <si>
    <t>invatamant liceal</t>
  </si>
  <si>
    <t>invatamant posticeal</t>
  </si>
  <si>
    <t>invatamant universitar</t>
  </si>
  <si>
    <t>Intocmit,</t>
  </si>
  <si>
    <t>Jano Edit Andrea</t>
  </si>
  <si>
    <t>Sef serviciu APMES</t>
  </si>
  <si>
    <t>in luna ian. 2019</t>
  </si>
  <si>
    <t>in luna februarie 2019</t>
  </si>
  <si>
    <t>in luna martie 2019</t>
  </si>
  <si>
    <t>in luna aprilie 2019</t>
  </si>
  <si>
    <t>in luna iunie 2019</t>
  </si>
  <si>
    <t>in luna iulie 2019</t>
  </si>
  <si>
    <t>in luna sept. 2019</t>
  </si>
  <si>
    <t>in luna octombrie 2019</t>
  </si>
  <si>
    <t>in luna noiembrie 2019</t>
  </si>
  <si>
    <t>in luna decembrie 2019</t>
  </si>
  <si>
    <t>in luna ianuarie 2020</t>
  </si>
  <si>
    <t>in luna ianuarie 2021</t>
  </si>
  <si>
    <t>in luna februarie 2021</t>
  </si>
  <si>
    <t>in luna iulie 2021</t>
  </si>
  <si>
    <t>in luna aug 2021</t>
  </si>
  <si>
    <t>AJOFM Harghita</t>
  </si>
  <si>
    <t>in luna sept 2021</t>
  </si>
  <si>
    <t>in luna oct 2021</t>
  </si>
  <si>
    <t>in luna noi. 2021</t>
  </si>
  <si>
    <t>in luna dec. 2021</t>
  </si>
  <si>
    <t>in luna ian. 2022</t>
  </si>
  <si>
    <t>in luna februarie 2022</t>
  </si>
  <si>
    <t>in luna martie 2022</t>
  </si>
  <si>
    <t>in luna aprilie 2022</t>
  </si>
  <si>
    <t>in luna mai 2022</t>
  </si>
  <si>
    <t>in luna iunie 2022</t>
  </si>
  <si>
    <t>in luna iulie 2022</t>
  </si>
  <si>
    <t>in luna august 2022</t>
  </si>
  <si>
    <t>in luna sept. 2022</t>
  </si>
  <si>
    <t>in luna octombrie 2022</t>
  </si>
  <si>
    <t>AGENTIA JUDETEANA PENTRU OCUPAREA FORTEI DE MUNCA HARGHITA</t>
  </si>
  <si>
    <t>in luna noiembrie 2022</t>
  </si>
  <si>
    <t>in luna decembrie 2022</t>
  </si>
  <si>
    <t>in luna ianuarie 2023</t>
  </si>
  <si>
    <t>in luna februarie 2023</t>
  </si>
  <si>
    <t>in luna martie 2023</t>
  </si>
  <si>
    <t>in luna aprilie 2023</t>
  </si>
  <si>
    <t>in luna mai 2023</t>
  </si>
  <si>
    <t>in luna iunie 2023</t>
  </si>
  <si>
    <t>in luna iulie 2023</t>
  </si>
  <si>
    <t>in luna august 2023</t>
  </si>
  <si>
    <t>in luna septembrie 2023</t>
  </si>
  <si>
    <t>in luna octombrie 2023</t>
  </si>
  <si>
    <t>in luna noiembrie 2023</t>
  </si>
  <si>
    <t>in luna decembrie 2023</t>
  </si>
  <si>
    <t>in luna ianuarie 2024</t>
  </si>
  <si>
    <t>in luna februarie 2024</t>
  </si>
  <si>
    <t>in luna martie 2024</t>
  </si>
  <si>
    <t>in luna aprilie 2024</t>
  </si>
  <si>
    <t>in luna mai 2024</t>
  </si>
  <si>
    <t>in luna iunie 2024</t>
  </si>
  <si>
    <t>in luna iulie 2024</t>
  </si>
  <si>
    <t>in luna august 2024</t>
  </si>
  <si>
    <t>in luna septembrie 2024</t>
  </si>
  <si>
    <t>in luna octombrie 2024</t>
  </si>
  <si>
    <t>in luna noiembrie 2024</t>
  </si>
  <si>
    <t>in luna decembrie 2024</t>
  </si>
  <si>
    <t>AJOFM  HARGHITA</t>
  </si>
  <si>
    <t xml:space="preserve">Luna  </t>
  </si>
  <si>
    <t>SOMER (TOTAL)</t>
  </si>
  <si>
    <t>invatamant primar si fara studii, din care:</t>
  </si>
  <si>
    <t>usor ocupabil</t>
  </si>
  <si>
    <t>mediu ocupabil</t>
  </si>
  <si>
    <t>greu ocupabil</t>
  </si>
  <si>
    <t>foarte greu ocupabil</t>
  </si>
  <si>
    <t xml:space="preserve">fara studii </t>
  </si>
  <si>
    <t>Director executiv</t>
  </si>
  <si>
    <t>PANESCU Tiberiu</t>
  </si>
  <si>
    <t xml:space="preserve">                                Intocmit,</t>
  </si>
  <si>
    <t xml:space="preserve">                                   Sef serviciu APMES</t>
  </si>
  <si>
    <t xml:space="preserve">                                            Jano Edit Andrea</t>
  </si>
  <si>
    <t xml:space="preserve">              incadrarea in nivelul de ocupabilitate stabilit prin profilare</t>
  </si>
  <si>
    <t xml:space="preserve"> Repartizarea somerilor inregistrati dupa  nivelul de instruire si </t>
  </si>
  <si>
    <t xml:space="preserve"> si incadrarea in nivelul de ocupabilitate stabilit prin profilare</t>
  </si>
  <si>
    <t>Repartizarea somerilor inregistrati dupa  nivelul de instruire</t>
  </si>
  <si>
    <t>Total</t>
  </si>
  <si>
    <t>femei</t>
  </si>
  <si>
    <t>masculin</t>
  </si>
  <si>
    <t>indemnizat</t>
  </si>
  <si>
    <t>neindemnizat</t>
  </si>
  <si>
    <t xml:space="preserve">An </t>
  </si>
  <si>
    <t>in luna ianuarie 2025</t>
  </si>
  <si>
    <t>Procent din total</t>
  </si>
  <si>
    <t>in luna februarie 2025</t>
  </si>
  <si>
    <t>in luna martie 2025</t>
  </si>
  <si>
    <t>in luna aprilie 2025</t>
  </si>
  <si>
    <t>in luna mai 2025</t>
  </si>
  <si>
    <t>in luna iunie 2025</t>
  </si>
  <si>
    <t>in luna iulie 2025</t>
  </si>
  <si>
    <t>in luna august 2025</t>
  </si>
  <si>
    <t>in luna sept. 2025</t>
  </si>
  <si>
    <t>in luna oct.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</si>
</sst>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b/>
      <sz val="12"/>
      <name val="Palatino Linotype"/>
      <family val="1"/>
    </font>
    <font>
      <sz val="12"/>
      <name val="Palatino Linotype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1"/>
      <color theme="0"/>
      <name val="Calibri"/>
      <family val="2"/>
      <charset val="238"/>
      <scheme val="minor"/>
    </font>
    <font>
      <u/>
      <sz val="8"/>
      <color rgb="FF0000FF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18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rgb="FF000000"/>
      <name val="Arial"/>
      <family val="2"/>
    </font>
    <font>
      <sz val="11"/>
      <color rgb="FF000000"/>
      <name val="Times New Roman"/>
      <family val="1"/>
      <charset val="238"/>
    </font>
    <font>
      <sz val="10"/>
      <name val="Palatino Linotype"/>
      <family val="1"/>
    </font>
    <font>
      <sz val="14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18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0">
    <xf numFmtId="0" fontId="0" fillId="0" borderId="0"/>
    <xf numFmtId="0" fontId="3" fillId="0" borderId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2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9" fillId="0" borderId="0"/>
    <xf numFmtId="0" fontId="4" fillId="0" borderId="0"/>
    <xf numFmtId="0" fontId="10" fillId="0" borderId="1" applyNumberFormat="0" applyFill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113">
    <xf numFmtId="0" fontId="0" fillId="0" borderId="0" xfId="0"/>
    <xf numFmtId="0" fontId="2" fillId="0" borderId="0" xfId="27" applyFont="1" applyAlignment="1">
      <alignment horizontal="center"/>
    </xf>
    <xf numFmtId="49" fontId="11" fillId="25" borderId="3" xfId="0" applyNumberFormat="1" applyFont="1" applyFill="1" applyBorder="1" applyAlignment="1">
      <alignment horizontal="center" wrapText="1"/>
    </xf>
    <xf numFmtId="0" fontId="12" fillId="25" borderId="4" xfId="0" applyFont="1" applyFill="1" applyBorder="1" applyAlignment="1">
      <alignment horizontal="center" vertical="center" wrapText="1"/>
    </xf>
    <xf numFmtId="0" fontId="12" fillId="25" borderId="2" xfId="0" applyFont="1" applyFill="1" applyBorder="1" applyAlignment="1">
      <alignment horizontal="center" vertical="center" wrapText="1"/>
    </xf>
    <xf numFmtId="0" fontId="11" fillId="27" borderId="2" xfId="0" applyFont="1" applyFill="1" applyBorder="1" applyAlignment="1">
      <alignment horizontal="center" wrapText="1"/>
    </xf>
    <xf numFmtId="1" fontId="11" fillId="27" borderId="2" xfId="0" applyNumberFormat="1" applyFont="1" applyFill="1" applyBorder="1" applyAlignment="1">
      <alignment horizontal="center" wrapText="1"/>
    </xf>
    <xf numFmtId="0" fontId="11" fillId="26" borderId="2" xfId="0" applyFont="1" applyFill="1" applyBorder="1" applyAlignment="1">
      <alignment horizontal="center" wrapText="1"/>
    </xf>
    <xf numFmtId="1" fontId="11" fillId="26" borderId="2" xfId="0" applyNumberFormat="1" applyFont="1" applyFill="1" applyBorder="1" applyAlignment="1">
      <alignment horizontal="center" wrapText="1"/>
    </xf>
    <xf numFmtId="0" fontId="13" fillId="28" borderId="2" xfId="0" applyFont="1" applyFill="1" applyBorder="1" applyAlignment="1">
      <alignment wrapText="1"/>
    </xf>
    <xf numFmtId="49" fontId="11" fillId="25" borderId="2" xfId="0" applyNumberFormat="1" applyFont="1" applyFill="1" applyBorder="1" applyAlignment="1">
      <alignment horizontal="center" wrapText="1"/>
    </xf>
    <xf numFmtId="1" fontId="11" fillId="0" borderId="2" xfId="0" applyNumberFormat="1" applyFont="1" applyBorder="1" applyAlignment="1">
      <alignment horizontal="center" wrapText="1"/>
    </xf>
    <xf numFmtId="0" fontId="14" fillId="25" borderId="2" xfId="0" applyFont="1" applyFill="1" applyBorder="1" applyAlignment="1">
      <alignment horizontal="center" vertical="center" wrapText="1"/>
    </xf>
    <xf numFmtId="0" fontId="15" fillId="28" borderId="2" xfId="0" applyFont="1" applyFill="1" applyBorder="1" applyAlignment="1">
      <alignment horizontal="center" vertical="center" wrapText="1"/>
    </xf>
    <xf numFmtId="0" fontId="16" fillId="28" borderId="2" xfId="0" applyFont="1" applyFill="1" applyBorder="1" applyAlignment="1">
      <alignment horizontal="center" vertical="center" wrapText="1"/>
    </xf>
    <xf numFmtId="0" fontId="17" fillId="28" borderId="2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/>
    </xf>
    <xf numFmtId="0" fontId="19" fillId="28" borderId="2" xfId="0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wrapText="1"/>
    </xf>
    <xf numFmtId="1" fontId="11" fillId="29" borderId="2" xfId="0" applyNumberFormat="1" applyFont="1" applyFill="1" applyBorder="1" applyAlignment="1">
      <alignment horizontal="center" wrapText="1"/>
    </xf>
    <xf numFmtId="1" fontId="11" fillId="29" borderId="6" xfId="0" applyNumberFormat="1" applyFont="1" applyFill="1" applyBorder="1" applyAlignment="1">
      <alignment horizontal="center" wrapText="1"/>
    </xf>
    <xf numFmtId="1" fontId="11" fillId="29" borderId="5" xfId="0" applyNumberFormat="1" applyFont="1" applyFill="1" applyBorder="1" applyAlignment="1">
      <alignment horizontal="center" wrapText="1"/>
    </xf>
    <xf numFmtId="1" fontId="11" fillId="29" borderId="7" xfId="0" applyNumberFormat="1" applyFont="1" applyFill="1" applyBorder="1" applyAlignment="1">
      <alignment horizontal="center" wrapText="1"/>
    </xf>
    <xf numFmtId="1" fontId="11" fillId="30" borderId="2" xfId="0" applyNumberFormat="1" applyFont="1" applyFill="1" applyBorder="1" applyAlignment="1">
      <alignment horizontal="center" wrapText="1"/>
    </xf>
    <xf numFmtId="0" fontId="18" fillId="25" borderId="2" xfId="0" applyFont="1" applyFill="1" applyBorder="1" applyAlignment="1">
      <alignment horizontal="center" wrapText="1"/>
    </xf>
    <xf numFmtId="1" fontId="18" fillId="0" borderId="2" xfId="0" applyNumberFormat="1" applyFont="1" applyBorder="1" applyAlignment="1">
      <alignment horizontal="center"/>
    </xf>
    <xf numFmtId="1" fontId="15" fillId="0" borderId="2" xfId="0" applyNumberFormat="1" applyFont="1" applyBorder="1" applyAlignment="1">
      <alignment horizontal="center" wrapText="1"/>
    </xf>
    <xf numFmtId="1" fontId="15" fillId="0" borderId="5" xfId="0" applyNumberFormat="1" applyFont="1" applyBorder="1" applyAlignment="1">
      <alignment horizontal="center" wrapText="1"/>
    </xf>
    <xf numFmtId="1" fontId="15" fillId="29" borderId="2" xfId="0" applyNumberFormat="1" applyFont="1" applyFill="1" applyBorder="1" applyAlignment="1">
      <alignment horizontal="center" wrapText="1"/>
    </xf>
    <xf numFmtId="1" fontId="15" fillId="29" borderId="6" xfId="0" applyNumberFormat="1" applyFont="1" applyFill="1" applyBorder="1" applyAlignment="1">
      <alignment horizontal="center" wrapText="1"/>
    </xf>
    <xf numFmtId="1" fontId="15" fillId="29" borderId="5" xfId="0" applyNumberFormat="1" applyFont="1" applyFill="1" applyBorder="1" applyAlignment="1">
      <alignment horizontal="center" wrapText="1"/>
    </xf>
    <xf numFmtId="1" fontId="15" fillId="29" borderId="7" xfId="0" applyNumberFormat="1" applyFont="1" applyFill="1" applyBorder="1" applyAlignment="1">
      <alignment horizontal="center" wrapText="1"/>
    </xf>
    <xf numFmtId="1" fontId="15" fillId="30" borderId="2" xfId="0" applyNumberFormat="1" applyFont="1" applyFill="1" applyBorder="1" applyAlignment="1">
      <alignment horizontal="center" wrapText="1"/>
    </xf>
    <xf numFmtId="0" fontId="20" fillId="0" borderId="2" xfId="0" applyFont="1" applyBorder="1" applyAlignment="1">
      <alignment horizontal="center"/>
    </xf>
    <xf numFmtId="0" fontId="20" fillId="25" borderId="2" xfId="0" applyFont="1" applyFill="1" applyBorder="1" applyAlignment="1">
      <alignment horizontal="center" wrapText="1"/>
    </xf>
    <xf numFmtId="1" fontId="20" fillId="0" borderId="2" xfId="0" applyNumberFormat="1" applyFont="1" applyBorder="1" applyAlignment="1">
      <alignment horizontal="center"/>
    </xf>
    <xf numFmtId="1" fontId="21" fillId="0" borderId="2" xfId="0" applyNumberFormat="1" applyFont="1" applyBorder="1" applyAlignment="1">
      <alignment horizontal="center" wrapText="1"/>
    </xf>
    <xf numFmtId="1" fontId="21" fillId="0" borderId="5" xfId="0" applyNumberFormat="1" applyFont="1" applyBorder="1" applyAlignment="1">
      <alignment horizontal="center" wrapText="1"/>
    </xf>
    <xf numFmtId="1" fontId="21" fillId="29" borderId="2" xfId="0" applyNumberFormat="1" applyFont="1" applyFill="1" applyBorder="1" applyAlignment="1">
      <alignment horizontal="center" wrapText="1"/>
    </xf>
    <xf numFmtId="1" fontId="21" fillId="29" borderId="6" xfId="0" applyNumberFormat="1" applyFont="1" applyFill="1" applyBorder="1" applyAlignment="1">
      <alignment horizontal="center" wrapText="1"/>
    </xf>
    <xf numFmtId="1" fontId="21" fillId="29" borderId="5" xfId="0" applyNumberFormat="1" applyFont="1" applyFill="1" applyBorder="1" applyAlignment="1">
      <alignment horizontal="center" wrapText="1"/>
    </xf>
    <xf numFmtId="1" fontId="21" fillId="29" borderId="7" xfId="0" applyNumberFormat="1" applyFont="1" applyFill="1" applyBorder="1" applyAlignment="1">
      <alignment horizontal="center" wrapText="1"/>
    </xf>
    <xf numFmtId="1" fontId="21" fillId="30" borderId="2" xfId="0" applyNumberFormat="1" applyFont="1" applyFill="1" applyBorder="1" applyAlignment="1">
      <alignment horizontal="center" wrapText="1"/>
    </xf>
    <xf numFmtId="0" fontId="22" fillId="0" borderId="2" xfId="0" applyFont="1" applyBorder="1" applyAlignment="1">
      <alignment horizontal="center"/>
    </xf>
    <xf numFmtId="0" fontId="22" fillId="25" borderId="2" xfId="0" applyFont="1" applyFill="1" applyBorder="1" applyAlignment="1">
      <alignment horizontal="center" wrapText="1"/>
    </xf>
    <xf numFmtId="1" fontId="22" fillId="0" borderId="2" xfId="0" applyNumberFormat="1" applyFont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5" fillId="0" borderId="0" xfId="27" applyFont="1" applyAlignment="1">
      <alignment horizontal="center"/>
    </xf>
    <xf numFmtId="1" fontId="11" fillId="27" borderId="9" xfId="0" applyNumberFormat="1" applyFont="1" applyFill="1" applyBorder="1" applyAlignment="1">
      <alignment horizontal="center" wrapText="1"/>
    </xf>
    <xf numFmtId="0" fontId="11" fillId="27" borderId="10" xfId="0" applyFont="1" applyFill="1" applyBorder="1" applyAlignment="1">
      <alignment horizontal="center" wrapText="1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/>
    </xf>
    <xf numFmtId="0" fontId="16" fillId="28" borderId="2" xfId="0" applyFont="1" applyFill="1" applyBorder="1" applyAlignment="1">
      <alignment wrapText="1"/>
    </xf>
    <xf numFmtId="0" fontId="21" fillId="28" borderId="2" xfId="0" applyFont="1" applyFill="1" applyBorder="1" applyAlignment="1">
      <alignment vertical="center" wrapText="1"/>
    </xf>
    <xf numFmtId="0" fontId="26" fillId="0" borderId="8" xfId="0" applyFont="1" applyBorder="1" applyAlignment="1">
      <alignment vertical="center"/>
    </xf>
    <xf numFmtId="0" fontId="26" fillId="0" borderId="8" xfId="0" applyFont="1" applyBorder="1" applyAlignment="1">
      <alignment horizontal="right" vertical="center"/>
    </xf>
    <xf numFmtId="0" fontId="24" fillId="0" borderId="8" xfId="0" applyFont="1" applyBorder="1" applyAlignment="1">
      <alignment vertical="center"/>
    </xf>
    <xf numFmtId="0" fontId="0" fillId="0" borderId="2" xfId="0" applyBorder="1"/>
    <xf numFmtId="0" fontId="19" fillId="28" borderId="1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7" fillId="0" borderId="0" xfId="39" applyFont="1" applyAlignment="1">
      <alignment horizontal="center"/>
    </xf>
    <xf numFmtId="0" fontId="27" fillId="0" borderId="0" xfId="39" applyFont="1" applyAlignment="1">
      <alignment horizontal="right"/>
    </xf>
    <xf numFmtId="0" fontId="27" fillId="25" borderId="2" xfId="0" applyFont="1" applyFill="1" applyBorder="1" applyAlignment="1">
      <alignment horizontal="center" vertical="center" wrapText="1"/>
    </xf>
    <xf numFmtId="0" fontId="29" fillId="28" borderId="2" xfId="0" applyFont="1" applyFill="1" applyBorder="1" applyAlignment="1">
      <alignment horizontal="center" wrapText="1"/>
    </xf>
    <xf numFmtId="0" fontId="29" fillId="28" borderId="2" xfId="0" applyFont="1" applyFill="1" applyBorder="1" applyAlignment="1">
      <alignment horizontal="center"/>
    </xf>
    <xf numFmtId="1" fontId="29" fillId="28" borderId="10" xfId="0" applyNumberFormat="1" applyFont="1" applyFill="1" applyBorder="1" applyAlignment="1">
      <alignment horizontal="center"/>
    </xf>
    <xf numFmtId="1" fontId="32" fillId="31" borderId="9" xfId="0" applyNumberFormat="1" applyFont="1" applyFill="1" applyBorder="1" applyAlignment="1">
      <alignment horizontal="center"/>
    </xf>
    <xf numFmtId="1" fontId="32" fillId="31" borderId="2" xfId="0" applyNumberFormat="1" applyFont="1" applyFill="1" applyBorder="1" applyAlignment="1">
      <alignment horizontal="center"/>
    </xf>
    <xf numFmtId="0" fontId="29" fillId="28" borderId="9" xfId="0" applyFont="1" applyFill="1" applyBorder="1" applyAlignment="1">
      <alignment horizontal="center"/>
    </xf>
    <xf numFmtId="1" fontId="29" fillId="28" borderId="2" xfId="0" applyNumberFormat="1" applyFont="1" applyFill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27" fillId="0" borderId="0" xfId="38" applyFont="1"/>
    <xf numFmtId="0" fontId="28" fillId="0" borderId="0" xfId="0" applyFont="1"/>
    <xf numFmtId="0" fontId="27" fillId="0" borderId="0" xfId="39" applyFont="1"/>
    <xf numFmtId="1" fontId="27" fillId="27" borderId="2" xfId="0" applyNumberFormat="1" applyFont="1" applyFill="1" applyBorder="1" applyAlignment="1">
      <alignment horizontal="center"/>
    </xf>
    <xf numFmtId="1" fontId="27" fillId="29" borderId="2" xfId="0" applyNumberFormat="1" applyFont="1" applyFill="1" applyBorder="1" applyAlignment="1">
      <alignment horizontal="center"/>
    </xf>
    <xf numFmtId="0" fontId="30" fillId="30" borderId="2" xfId="0" applyFont="1" applyFill="1" applyBorder="1" applyAlignment="1">
      <alignment horizontal="center"/>
    </xf>
    <xf numFmtId="1" fontId="31" fillId="30" borderId="9" xfId="0" applyNumberFormat="1" applyFont="1" applyFill="1" applyBorder="1" applyAlignment="1">
      <alignment horizontal="center"/>
    </xf>
    <xf numFmtId="1" fontId="27" fillId="30" borderId="2" xfId="0" applyNumberFormat="1" applyFont="1" applyFill="1" applyBorder="1" applyAlignment="1">
      <alignment horizontal="center"/>
    </xf>
    <xf numFmtId="0" fontId="30" fillId="31" borderId="2" xfId="0" applyFont="1" applyFill="1" applyBorder="1" applyAlignment="1">
      <alignment horizontal="center"/>
    </xf>
    <xf numFmtId="1" fontId="31" fillId="31" borderId="9" xfId="0" applyNumberFormat="1" applyFont="1" applyFill="1" applyBorder="1" applyAlignment="1">
      <alignment horizontal="center"/>
    </xf>
    <xf numFmtId="1" fontId="27" fillId="31" borderId="2" xfId="0" applyNumberFormat="1" applyFont="1" applyFill="1" applyBorder="1" applyAlignment="1">
      <alignment horizontal="center"/>
    </xf>
    <xf numFmtId="1" fontId="27" fillId="28" borderId="2" xfId="0" applyNumberFormat="1" applyFont="1" applyFill="1" applyBorder="1" applyAlignment="1">
      <alignment horizontal="center"/>
    </xf>
    <xf numFmtId="0" fontId="27" fillId="28" borderId="2" xfId="0" applyFont="1" applyFill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0" fontId="0" fillId="0" borderId="0" xfId="0" applyAlignment="1">
      <alignment wrapText="1"/>
    </xf>
    <xf numFmtId="0" fontId="27" fillId="25" borderId="10" xfId="0" applyFont="1" applyFill="1" applyBorder="1" applyAlignment="1">
      <alignment horizontal="center" vertical="center" wrapText="1"/>
    </xf>
    <xf numFmtId="1" fontId="32" fillId="31" borderId="13" xfId="0" applyNumberFormat="1" applyFont="1" applyFill="1" applyBorder="1" applyAlignment="1">
      <alignment horizontal="center"/>
    </xf>
    <xf numFmtId="1" fontId="27" fillId="27" borderId="9" xfId="0" applyNumberFormat="1" applyFont="1" applyFill="1" applyBorder="1" applyAlignment="1">
      <alignment horizontal="center"/>
    </xf>
    <xf numFmtId="1" fontId="27" fillId="29" borderId="9" xfId="0" applyNumberFormat="1" applyFont="1" applyFill="1" applyBorder="1" applyAlignment="1">
      <alignment horizontal="center"/>
    </xf>
    <xf numFmtId="0" fontId="30" fillId="30" borderId="2" xfId="0" applyFont="1" applyFill="1" applyBorder="1" applyAlignment="1">
      <alignment horizontal="left"/>
    </xf>
    <xf numFmtId="1" fontId="27" fillId="30" borderId="10" xfId="0" applyNumberFormat="1" applyFont="1" applyFill="1" applyBorder="1" applyAlignment="1">
      <alignment horizontal="center"/>
    </xf>
    <xf numFmtId="1" fontId="32" fillId="31" borderId="12" xfId="0" applyNumberFormat="1" applyFont="1" applyFill="1" applyBorder="1" applyAlignment="1">
      <alignment horizontal="center"/>
    </xf>
    <xf numFmtId="0" fontId="30" fillId="31" borderId="12" xfId="0" applyFont="1" applyFill="1" applyBorder="1" applyAlignment="1">
      <alignment horizontal="left"/>
    </xf>
    <xf numFmtId="1" fontId="31" fillId="31" borderId="14" xfId="0" applyNumberFormat="1" applyFont="1" applyFill="1" applyBorder="1" applyAlignment="1">
      <alignment horizontal="center"/>
    </xf>
    <xf numFmtId="1" fontId="27" fillId="31" borderId="12" xfId="0" applyNumberFormat="1" applyFont="1" applyFill="1" applyBorder="1" applyAlignment="1">
      <alignment horizontal="center"/>
    </xf>
    <xf numFmtId="1" fontId="27" fillId="28" borderId="15" xfId="0" applyNumberFormat="1" applyFont="1" applyFill="1" applyBorder="1" applyAlignment="1">
      <alignment horizontal="center"/>
    </xf>
    <xf numFmtId="0" fontId="29" fillId="28" borderId="2" xfId="0" applyFont="1" applyFill="1" applyBorder="1"/>
    <xf numFmtId="0" fontId="27" fillId="28" borderId="10" xfId="0" applyFont="1" applyFill="1" applyBorder="1" applyAlignment="1">
      <alignment vertical="center"/>
    </xf>
    <xf numFmtId="0" fontId="27" fillId="25" borderId="11" xfId="0" applyFont="1" applyFill="1" applyBorder="1" applyAlignment="1">
      <alignment horizontal="center" vertical="center" wrapText="1"/>
    </xf>
    <xf numFmtId="14" fontId="0" fillId="0" borderId="2" xfId="0" applyNumberFormat="1" applyBorder="1"/>
    <xf numFmtId="10" fontId="11" fillId="27" borderId="16" xfId="0" applyNumberFormat="1" applyFont="1" applyFill="1" applyBorder="1" applyAlignment="1">
      <alignment horizontal="center" wrapText="1"/>
    </xf>
    <xf numFmtId="0" fontId="12" fillId="25" borderId="16" xfId="0" applyFont="1" applyFill="1" applyBorder="1" applyAlignment="1">
      <alignment horizontal="center" vertical="center" wrapText="1"/>
    </xf>
    <xf numFmtId="10" fontId="19" fillId="28" borderId="16" xfId="0" applyNumberFormat="1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10" fontId="0" fillId="0" borderId="0" xfId="0" applyNumberFormat="1"/>
    <xf numFmtId="0" fontId="1" fillId="0" borderId="0" xfId="27" applyFont="1" applyAlignment="1">
      <alignment horizontal="center" vertical="center" wrapText="1"/>
    </xf>
    <xf numFmtId="49" fontId="1" fillId="0" borderId="0" xfId="27" applyNumberFormat="1" applyFont="1" applyAlignment="1">
      <alignment horizontal="center" wrapText="1"/>
    </xf>
    <xf numFmtId="0" fontId="27" fillId="0" borderId="0" xfId="39" applyFont="1" applyAlignment="1">
      <alignment horizontal="center" vertical="center"/>
    </xf>
    <xf numFmtId="0" fontId="26" fillId="0" borderId="2" xfId="0" applyFont="1" applyBorder="1" applyAlignment="1">
      <alignment vertical="center"/>
    </xf>
  </cellXfs>
  <cellStyles count="40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Hyperlink" xfId="26" builtinId="8" customBuiltin="1"/>
    <cellStyle name="Normal" xfId="0" builtinId="0"/>
    <cellStyle name="Normal 10" xfId="1" xr:uid="{00000000-0005-0000-0000-00001A000000}"/>
    <cellStyle name="Normal 2" xfId="27" xr:uid="{00000000-0005-0000-0000-00001B000000}"/>
    <cellStyle name="Normal 2 2" xfId="28" xr:uid="{00000000-0005-0000-0000-00001C000000}"/>
    <cellStyle name="Normal 3" xfId="29" xr:uid="{00000000-0005-0000-0000-00001D000000}"/>
    <cellStyle name="Normal 3_SITUATIE SOMERI GTZ - FORMAT MARE ianuarie 2" xfId="38" xr:uid="{53A6F005-3031-4079-BC68-31A85FD0177B}"/>
    <cellStyle name="Normal 4" xfId="30" xr:uid="{00000000-0005-0000-0000-00001E000000}"/>
    <cellStyle name="Normal 5" xfId="31" xr:uid="{00000000-0005-0000-0000-00001F000000}"/>
    <cellStyle name="Normal 6" xfId="32" xr:uid="{00000000-0005-0000-0000-000020000000}"/>
    <cellStyle name="Normal 6_SITUATIE SOMERI GTZ - FORMAT MARE ianuarie 2" xfId="39" xr:uid="{02A137FD-62BC-428E-8ABE-0900A6DC57D5}"/>
    <cellStyle name="Normal 7" xfId="33" xr:uid="{00000000-0005-0000-0000-000021000000}"/>
    <cellStyle name="Normal 8" xfId="34" xr:uid="{00000000-0005-0000-0000-000022000000}"/>
    <cellStyle name="Normal 9" xfId="35" xr:uid="{00000000-0005-0000-0000-000023000000}"/>
    <cellStyle name="Total 2" xfId="36" xr:uid="{00000000-0005-0000-0000-000024000000}"/>
    <cellStyle name="Virgulă 2" xfId="37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externalLink" Target="externalLinks/externalLink2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1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beriu.panescu\Documents\Edit\Indicatori%202022\Statistici%202022\decembrie\GTZ%20decembrie%202022_Harghita.xls" TargetMode="External"/><Relationship Id="rId1" Type="http://schemas.openxmlformats.org/officeDocument/2006/relationships/externalLinkPath" Target="file:///C:\Users\tiberiu.panescu\Documents\Edit\Indicatori%202022\Statistici%202022\decembrie\GTZ%20decembrie%202022_Harghit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beriu.panescu\Documents\Edit\Indicatori%202023\Statistici%202023\Decembrie\GTZ%2012.%202023_Harghita.xls" TargetMode="External"/><Relationship Id="rId1" Type="http://schemas.openxmlformats.org/officeDocument/2006/relationships/externalLinkPath" Target="file:///C:\Users\tiberiu.panescu\Documents\Edit\Indicatori%202023\Statistici%202023\Decembrie\GTZ%2012.%202023_Harghit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beriu.panescu\Documents\Edit\Indicatori%202024\Statistici\Decembrie%202024\GTZ%20decembrie%202024_Harghita.xls" TargetMode="External"/><Relationship Id="rId1" Type="http://schemas.openxmlformats.org/officeDocument/2006/relationships/externalLinkPath" Target="file:///C:\Users\tiberiu.panescu\Documents\Edit\Indicatori%202024\Statistici\Decembrie%202024\GTZ%20decembrie%202024_Harghi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pulatia 2021"/>
      <sheetName val="populatia 2022"/>
      <sheetName val="RATA"/>
      <sheetName val="F07-SITSOM"/>
      <sheetName val="F13-ind75"/>
      <sheetName val="F14-ind50"/>
      <sheetName val="F15-b.pl."/>
      <sheetName val="F16-neind."/>
      <sheetName val="centr NU  COMPLETATI"/>
      <sheetName val="f17 GRUPE VARSTA"/>
      <sheetName val="F19 DURATA SOMAJ"/>
      <sheetName val="SLD NU COMPLETATI"/>
      <sheetName val="INTRARI"/>
      <sheetName val="IESIRI"/>
      <sheetName val="profilare varste "/>
      <sheetName val="profilare varste NU COMPLETATI"/>
      <sheetName val="profilare   durata"/>
      <sheetName val="profilare   studii"/>
      <sheetName val="Sheet1"/>
    </sheetNames>
    <sheetDataSet>
      <sheetData sheetId="0"/>
      <sheetData sheetId="1"/>
      <sheetData sheetId="2">
        <row r="5">
          <cell r="B5" t="str">
            <v xml:space="preserve">decembrie </v>
          </cell>
        </row>
        <row r="6">
          <cell r="B6">
            <v>2022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7">
          <cell r="C7">
            <v>5409</v>
          </cell>
          <cell r="D7">
            <v>1134</v>
          </cell>
          <cell r="E7">
            <v>442</v>
          </cell>
          <cell r="F7">
            <v>1041</v>
          </cell>
          <cell r="G7">
            <v>1248</v>
          </cell>
          <cell r="H7">
            <v>792</v>
          </cell>
          <cell r="I7">
            <v>752</v>
          </cell>
        </row>
        <row r="8">
          <cell r="C8">
            <v>2432</v>
          </cell>
          <cell r="D8">
            <v>502</v>
          </cell>
          <cell r="E8">
            <v>172</v>
          </cell>
          <cell r="F8">
            <v>451</v>
          </cell>
          <cell r="G8">
            <v>596</v>
          </cell>
          <cell r="H8">
            <v>404</v>
          </cell>
          <cell r="I8">
            <v>307</v>
          </cell>
        </row>
        <row r="10">
          <cell r="D10">
            <v>375</v>
          </cell>
          <cell r="E10">
            <v>179</v>
          </cell>
          <cell r="F10">
            <v>645</v>
          </cell>
          <cell r="G10">
            <v>642</v>
          </cell>
          <cell r="H10">
            <v>292</v>
          </cell>
          <cell r="I10">
            <v>304</v>
          </cell>
        </row>
        <row r="17">
          <cell r="C17">
            <v>860</v>
          </cell>
          <cell r="D17">
            <v>77</v>
          </cell>
          <cell r="E17">
            <v>52</v>
          </cell>
          <cell r="F17">
            <v>225</v>
          </cell>
          <cell r="G17">
            <v>238</v>
          </cell>
          <cell r="H17">
            <v>134</v>
          </cell>
          <cell r="I17">
            <v>134</v>
          </cell>
        </row>
        <row r="24">
          <cell r="D24">
            <v>206</v>
          </cell>
          <cell r="E24">
            <v>80</v>
          </cell>
          <cell r="F24">
            <v>142</v>
          </cell>
          <cell r="G24">
            <v>274</v>
          </cell>
          <cell r="H24">
            <v>213</v>
          </cell>
          <cell r="I24">
            <v>228</v>
          </cell>
        </row>
        <row r="31">
          <cell r="D31">
            <v>129</v>
          </cell>
          <cell r="E31">
            <v>29</v>
          </cell>
          <cell r="F31">
            <v>93</v>
          </cell>
          <cell r="G31">
            <v>143</v>
          </cell>
          <cell r="H31">
            <v>130</v>
          </cell>
          <cell r="I31">
            <v>90</v>
          </cell>
        </row>
        <row r="38">
          <cell r="D38">
            <v>376</v>
          </cell>
          <cell r="E38">
            <v>119</v>
          </cell>
          <cell r="F38">
            <v>102</v>
          </cell>
          <cell r="G38">
            <v>128</v>
          </cell>
          <cell r="H38">
            <v>135</v>
          </cell>
          <cell r="I38">
            <v>117</v>
          </cell>
        </row>
        <row r="45">
          <cell r="D45">
            <v>17</v>
          </cell>
          <cell r="E45">
            <v>8</v>
          </cell>
          <cell r="F45">
            <v>15</v>
          </cell>
          <cell r="G45">
            <v>26</v>
          </cell>
          <cell r="H45">
            <v>4</v>
          </cell>
          <cell r="I45">
            <v>6</v>
          </cell>
        </row>
        <row r="52">
          <cell r="D52">
            <v>31</v>
          </cell>
          <cell r="E52">
            <v>27</v>
          </cell>
          <cell r="F52">
            <v>44</v>
          </cell>
          <cell r="G52">
            <v>35</v>
          </cell>
          <cell r="H52">
            <v>18</v>
          </cell>
          <cell r="I52">
            <v>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pulatia 2021"/>
      <sheetName val="populatia activa civila la 2023"/>
      <sheetName val="populatia 2022"/>
      <sheetName val="RATA"/>
      <sheetName val="F07-SITSOM"/>
      <sheetName val="F13-ind75"/>
      <sheetName val="F14-ind50"/>
      <sheetName val="F15-b.pl."/>
      <sheetName val="F16-neind."/>
      <sheetName val="centr NU  COMPLETATI"/>
      <sheetName val="f17 GRUPE VARSTA"/>
      <sheetName val="F19 DURATA SOMAJ"/>
      <sheetName val="SLD NU COMPLETATI"/>
      <sheetName val="INTRARI"/>
      <sheetName val="IESIRI"/>
      <sheetName val="profilare varste "/>
      <sheetName val="profilare varste NU COMPLETATI"/>
      <sheetName val="profilare   durata"/>
      <sheetName val="profilare   studii"/>
      <sheetName val="Sheet1"/>
    </sheetNames>
    <sheetDataSet>
      <sheetData sheetId="0"/>
      <sheetData sheetId="1"/>
      <sheetData sheetId="2"/>
      <sheetData sheetId="3">
        <row r="5">
          <cell r="B5" t="str">
            <v xml:space="preserve">decembrie </v>
          </cell>
        </row>
        <row r="6">
          <cell r="B6">
            <v>2023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7">
          <cell r="C7">
            <v>5101</v>
          </cell>
          <cell r="D7">
            <v>989</v>
          </cell>
          <cell r="E7">
            <v>342</v>
          </cell>
          <cell r="F7">
            <v>1032</v>
          </cell>
          <cell r="G7">
            <v>1176</v>
          </cell>
          <cell r="H7">
            <v>803</v>
          </cell>
          <cell r="I7">
            <v>759</v>
          </cell>
        </row>
        <row r="8">
          <cell r="C8">
            <v>2227</v>
          </cell>
          <cell r="D8">
            <v>410</v>
          </cell>
          <cell r="E8">
            <v>109</v>
          </cell>
          <cell r="F8">
            <v>432</v>
          </cell>
          <cell r="G8">
            <v>577</v>
          </cell>
          <cell r="H8">
            <v>395</v>
          </cell>
          <cell r="I8">
            <v>304</v>
          </cell>
        </row>
        <row r="10">
          <cell r="D10">
            <v>391</v>
          </cell>
          <cell r="E10">
            <v>175</v>
          </cell>
          <cell r="F10">
            <v>637</v>
          </cell>
          <cell r="G10">
            <v>661</v>
          </cell>
          <cell r="H10">
            <v>286</v>
          </cell>
          <cell r="I10">
            <v>306</v>
          </cell>
        </row>
        <row r="17">
          <cell r="C17">
            <v>937</v>
          </cell>
          <cell r="D17">
            <v>110</v>
          </cell>
          <cell r="E17">
            <v>51</v>
          </cell>
          <cell r="F17">
            <v>225</v>
          </cell>
          <cell r="G17">
            <v>287</v>
          </cell>
          <cell r="H17">
            <v>129</v>
          </cell>
          <cell r="I17">
            <v>135</v>
          </cell>
        </row>
        <row r="24">
          <cell r="D24">
            <v>197</v>
          </cell>
          <cell r="E24">
            <v>67</v>
          </cell>
          <cell r="F24">
            <v>147</v>
          </cell>
          <cell r="G24">
            <v>216</v>
          </cell>
          <cell r="H24">
            <v>232</v>
          </cell>
          <cell r="I24">
            <v>248</v>
          </cell>
        </row>
        <row r="31">
          <cell r="D31">
            <v>113</v>
          </cell>
          <cell r="E31">
            <v>17</v>
          </cell>
          <cell r="F31">
            <v>76</v>
          </cell>
          <cell r="G31">
            <v>126</v>
          </cell>
          <cell r="H31">
            <v>133</v>
          </cell>
          <cell r="I31">
            <v>92</v>
          </cell>
        </row>
        <row r="38">
          <cell r="D38">
            <v>246</v>
          </cell>
          <cell r="E38">
            <v>64</v>
          </cell>
          <cell r="F38">
            <v>113</v>
          </cell>
          <cell r="G38">
            <v>122</v>
          </cell>
          <cell r="H38">
            <v>129</v>
          </cell>
          <cell r="I38">
            <v>101</v>
          </cell>
        </row>
        <row r="45">
          <cell r="D45">
            <v>14</v>
          </cell>
          <cell r="E45">
            <v>2</v>
          </cell>
          <cell r="F45">
            <v>15</v>
          </cell>
          <cell r="G45">
            <v>24</v>
          </cell>
          <cell r="H45">
            <v>10</v>
          </cell>
          <cell r="I45">
            <v>5</v>
          </cell>
        </row>
        <row r="52">
          <cell r="D52">
            <v>28</v>
          </cell>
          <cell r="E52">
            <v>17</v>
          </cell>
          <cell r="F52">
            <v>44</v>
          </cell>
          <cell r="G52">
            <v>27</v>
          </cell>
          <cell r="H52">
            <v>13</v>
          </cell>
          <cell r="I52">
            <v>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pulatia 2024"/>
      <sheetName val="RATA"/>
      <sheetName val="F07-SITSOM"/>
      <sheetName val="F13-ind75"/>
      <sheetName val="F14-ind50"/>
      <sheetName val="F15-b.pl."/>
      <sheetName val="F16-neind."/>
      <sheetName val="centr NU  COMPLETATI"/>
      <sheetName val="f17 GRUPE VARSTA"/>
      <sheetName val="F19 DURATA SOMAJ"/>
      <sheetName val="SLD NU COMPLETATI"/>
      <sheetName val="INTRARI"/>
      <sheetName val="IESIRI"/>
      <sheetName val="profilare varste "/>
      <sheetName val="profilare varste NU COMPLETATI"/>
      <sheetName val="profilare   durata"/>
      <sheetName val="profilare   studii"/>
      <sheetName val="Sheet1"/>
    </sheetNames>
    <sheetDataSet>
      <sheetData sheetId="0"/>
      <sheetData sheetId="1">
        <row r="5">
          <cell r="B5" t="str">
            <v xml:space="preserve">decembrie </v>
          </cell>
        </row>
        <row r="6">
          <cell r="B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7">
          <cell r="C7">
            <v>6551</v>
          </cell>
          <cell r="D7">
            <v>1135</v>
          </cell>
          <cell r="E7">
            <v>494</v>
          </cell>
          <cell r="F7">
            <v>1356</v>
          </cell>
          <cell r="G7">
            <v>1521</v>
          </cell>
          <cell r="H7">
            <v>1032</v>
          </cell>
          <cell r="I7">
            <v>1013</v>
          </cell>
        </row>
        <row r="8">
          <cell r="C8">
            <v>3125</v>
          </cell>
          <cell r="D8">
            <v>515</v>
          </cell>
          <cell r="E8">
            <v>223</v>
          </cell>
          <cell r="F8">
            <v>650</v>
          </cell>
          <cell r="G8">
            <v>751</v>
          </cell>
          <cell r="H8">
            <v>527</v>
          </cell>
          <cell r="I8">
            <v>459</v>
          </cell>
        </row>
        <row r="10">
          <cell r="D10">
            <v>463</v>
          </cell>
          <cell r="E10">
            <v>269</v>
          </cell>
          <cell r="F10">
            <v>815</v>
          </cell>
          <cell r="G10">
            <v>811</v>
          </cell>
          <cell r="H10">
            <v>343</v>
          </cell>
          <cell r="I10">
            <v>329</v>
          </cell>
        </row>
        <row r="17">
          <cell r="C17">
            <v>1189</v>
          </cell>
          <cell r="D17">
            <v>128</v>
          </cell>
          <cell r="E17">
            <v>87</v>
          </cell>
          <cell r="F17">
            <v>300</v>
          </cell>
          <cell r="G17">
            <v>367</v>
          </cell>
          <cell r="H17">
            <v>165</v>
          </cell>
          <cell r="I17">
            <v>142</v>
          </cell>
        </row>
        <row r="24">
          <cell r="D24">
            <v>265</v>
          </cell>
          <cell r="E24">
            <v>105</v>
          </cell>
          <cell r="F24">
            <v>226</v>
          </cell>
          <cell r="G24">
            <v>302</v>
          </cell>
          <cell r="H24">
            <v>294</v>
          </cell>
          <cell r="I24">
            <v>352</v>
          </cell>
        </row>
        <row r="31">
          <cell r="D31">
            <v>97</v>
          </cell>
          <cell r="E31">
            <v>24</v>
          </cell>
          <cell r="F31">
            <v>89</v>
          </cell>
          <cell r="G31">
            <v>180</v>
          </cell>
          <cell r="H31">
            <v>195</v>
          </cell>
          <cell r="I31">
            <v>150</v>
          </cell>
        </row>
        <row r="38">
          <cell r="D38">
            <v>262</v>
          </cell>
          <cell r="E38">
            <v>67</v>
          </cell>
          <cell r="F38">
            <v>150</v>
          </cell>
          <cell r="G38">
            <v>157</v>
          </cell>
          <cell r="H38">
            <v>178</v>
          </cell>
          <cell r="I38">
            <v>164</v>
          </cell>
        </row>
        <row r="45">
          <cell r="D45">
            <v>18</v>
          </cell>
          <cell r="E45">
            <v>3</v>
          </cell>
          <cell r="F45">
            <v>13</v>
          </cell>
          <cell r="G45">
            <v>28</v>
          </cell>
          <cell r="H45">
            <v>10</v>
          </cell>
          <cell r="I45">
            <v>3</v>
          </cell>
        </row>
        <row r="52">
          <cell r="D52">
            <v>30</v>
          </cell>
          <cell r="E52">
            <v>26</v>
          </cell>
          <cell r="F52">
            <v>63</v>
          </cell>
          <cell r="G52">
            <v>43</v>
          </cell>
          <cell r="H52">
            <v>12</v>
          </cell>
          <cell r="I52">
            <v>15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430B6-9A3C-4716-BE7B-D06AF76E2BB1}">
  <sheetPr>
    <pageSetUpPr fitToPage="1"/>
  </sheetPr>
  <dimension ref="B1:L62"/>
  <sheetViews>
    <sheetView tabSelected="1"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0" customWidth="1"/>
    <col min="10" max="10" width="14.85546875" bestFit="1" customWidth="1"/>
  </cols>
  <sheetData>
    <row r="1" spans="2:12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12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12" ht="18" customHeight="1" x14ac:dyDescent="0.35">
      <c r="B3" s="1"/>
      <c r="C3" s="110" t="s">
        <v>117</v>
      </c>
      <c r="D3" s="110"/>
      <c r="E3" s="110"/>
      <c r="F3" s="1"/>
      <c r="G3" s="1"/>
      <c r="H3" s="1"/>
      <c r="I3" s="1"/>
    </row>
    <row r="4" spans="2:12" ht="18.75" thickBot="1" x14ac:dyDescent="0.4">
      <c r="B4" s="1"/>
      <c r="C4" s="1"/>
      <c r="D4" s="1"/>
      <c r="E4" s="1"/>
      <c r="F4" s="1"/>
      <c r="G4" s="1"/>
      <c r="H4" s="1"/>
      <c r="I4" s="1"/>
    </row>
    <row r="5" spans="2:12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  <c r="J5" s="105" t="s">
        <v>108</v>
      </c>
      <c r="L5" s="58"/>
    </row>
    <row r="6" spans="2:12" ht="15.75" x14ac:dyDescent="0.25">
      <c r="B6" s="5" t="s">
        <v>12</v>
      </c>
      <c r="C6" s="6">
        <f>D6+E6+F6+G6+H6+I6</f>
        <v>6180</v>
      </c>
      <c r="D6" s="6">
        <f t="shared" ref="D6:I6" si="0">D9+D23+D30+D37+D44+D51</f>
        <v>995</v>
      </c>
      <c r="E6" s="6">
        <f t="shared" si="0"/>
        <v>466</v>
      </c>
      <c r="F6" s="6">
        <f t="shared" si="0"/>
        <v>1241</v>
      </c>
      <c r="G6" s="6">
        <f t="shared" si="0"/>
        <v>1397</v>
      </c>
      <c r="H6" s="6">
        <f t="shared" si="0"/>
        <v>994</v>
      </c>
      <c r="I6" s="6">
        <f t="shared" si="0"/>
        <v>1087</v>
      </c>
    </row>
    <row r="7" spans="2:12" ht="15.75" x14ac:dyDescent="0.25">
      <c r="B7" s="5" t="s">
        <v>9</v>
      </c>
      <c r="C7" s="6">
        <f>D7+E7+F7+G7+H7+I7</f>
        <v>3101</v>
      </c>
      <c r="D7" s="6">
        <f t="shared" ref="D7:I7" si="1">D11+D13+D15+D25+D27+D29+D32+D34+D36+D39+D41+D43+D46+D48+D50+D53+D55+D57</f>
        <v>436</v>
      </c>
      <c r="E7" s="6">
        <f t="shared" si="1"/>
        <v>213</v>
      </c>
      <c r="F7" s="6">
        <f t="shared" si="1"/>
        <v>630</v>
      </c>
      <c r="G7" s="6">
        <f t="shared" si="1"/>
        <v>752</v>
      </c>
      <c r="H7" s="6">
        <f t="shared" si="1"/>
        <v>548</v>
      </c>
      <c r="I7" s="6">
        <f t="shared" si="1"/>
        <v>522</v>
      </c>
    </row>
    <row r="8" spans="2:12" ht="15.75" x14ac:dyDescent="0.25">
      <c r="B8" s="7" t="s">
        <v>10</v>
      </c>
      <c r="C8" s="6">
        <f>D8+E8+F8+G8+H8+I8</f>
        <v>1661</v>
      </c>
      <c r="D8" s="8">
        <f>D10+D12+D24+D26+D31+D33+D38+D40+D45+D47+D52+D54</f>
        <v>230</v>
      </c>
      <c r="E8" s="8">
        <f t="shared" ref="E8:I8" si="2">E10+E12+E24+E26+E31+E33+E38+E40+E45+E47+E52+E54</f>
        <v>61</v>
      </c>
      <c r="F8" s="8">
        <f t="shared" si="2"/>
        <v>197</v>
      </c>
      <c r="G8" s="8">
        <f t="shared" si="2"/>
        <v>401</v>
      </c>
      <c r="H8" s="8">
        <f t="shared" si="2"/>
        <v>389</v>
      </c>
      <c r="I8" s="8">
        <f t="shared" si="2"/>
        <v>383</v>
      </c>
    </row>
    <row r="9" spans="2:12" ht="20.25" customHeight="1" x14ac:dyDescent="0.25">
      <c r="B9" s="53" t="s">
        <v>13</v>
      </c>
      <c r="C9" s="6">
        <f t="shared" ref="C9:C57" si="3">D9+E9+F9+G9+H9+I9</f>
        <v>2849</v>
      </c>
      <c r="D9" s="50">
        <f t="shared" ref="D9:I9" si="4">D10+D12+D14</f>
        <v>428</v>
      </c>
      <c r="E9" s="50">
        <f t="shared" si="4"/>
        <v>253</v>
      </c>
      <c r="F9" s="50">
        <f t="shared" si="4"/>
        <v>747</v>
      </c>
      <c r="G9" s="50">
        <f t="shared" si="4"/>
        <v>744</v>
      </c>
      <c r="H9" s="50">
        <f t="shared" si="4"/>
        <v>346</v>
      </c>
      <c r="I9" s="50">
        <f t="shared" si="4"/>
        <v>331</v>
      </c>
      <c r="J9" s="104">
        <f>C9/C6</f>
        <v>0.46100323624595468</v>
      </c>
    </row>
    <row r="10" spans="2:12" ht="18.75" x14ac:dyDescent="0.25">
      <c r="B10" s="10" t="s">
        <v>14</v>
      </c>
      <c r="C10" s="49">
        <f t="shared" si="3"/>
        <v>22</v>
      </c>
      <c r="D10" s="112">
        <v>1</v>
      </c>
      <c r="E10" s="112">
        <v>0</v>
      </c>
      <c r="F10" s="112">
        <v>2</v>
      </c>
      <c r="G10" s="112">
        <v>14</v>
      </c>
      <c r="H10" s="112">
        <v>3</v>
      </c>
      <c r="I10" s="112">
        <v>2</v>
      </c>
    </row>
    <row r="11" spans="2:12" ht="18.75" x14ac:dyDescent="0.25">
      <c r="B11" s="12" t="s">
        <v>11</v>
      </c>
      <c r="C11" s="49">
        <f t="shared" si="3"/>
        <v>6</v>
      </c>
      <c r="D11" s="112">
        <v>0</v>
      </c>
      <c r="E11" s="112">
        <v>0</v>
      </c>
      <c r="F11" s="112">
        <v>1</v>
      </c>
      <c r="G11" s="112">
        <v>5</v>
      </c>
      <c r="H11" s="112">
        <v>0</v>
      </c>
      <c r="I11" s="112">
        <v>0</v>
      </c>
    </row>
    <row r="12" spans="2:12" ht="18.75" x14ac:dyDescent="0.25">
      <c r="B12" s="10" t="s">
        <v>15</v>
      </c>
      <c r="C12" s="49">
        <f t="shared" si="3"/>
        <v>0</v>
      </c>
      <c r="D12" s="112">
        <v>0</v>
      </c>
      <c r="E12" s="112">
        <v>0</v>
      </c>
      <c r="F12" s="112">
        <v>0</v>
      </c>
      <c r="G12" s="112">
        <v>0</v>
      </c>
      <c r="H12" s="112">
        <v>0</v>
      </c>
      <c r="I12" s="112">
        <v>0</v>
      </c>
    </row>
    <row r="13" spans="2:12" ht="18.75" x14ac:dyDescent="0.25">
      <c r="B13" s="12" t="s">
        <v>11</v>
      </c>
      <c r="C13" s="49">
        <f t="shared" si="3"/>
        <v>0</v>
      </c>
      <c r="D13" s="112">
        <v>0</v>
      </c>
      <c r="E13" s="112">
        <v>0</v>
      </c>
      <c r="F13" s="112">
        <v>0</v>
      </c>
      <c r="G13" s="112">
        <v>0</v>
      </c>
      <c r="H13" s="112">
        <v>0</v>
      </c>
      <c r="I13" s="112">
        <v>0</v>
      </c>
    </row>
    <row r="14" spans="2:12" ht="18.75" x14ac:dyDescent="0.25">
      <c r="B14" s="10" t="s">
        <v>16</v>
      </c>
      <c r="C14" s="49">
        <f t="shared" si="3"/>
        <v>2827</v>
      </c>
      <c r="D14" s="112">
        <v>427</v>
      </c>
      <c r="E14" s="112">
        <v>253</v>
      </c>
      <c r="F14" s="112">
        <v>745</v>
      </c>
      <c r="G14" s="112">
        <v>730</v>
      </c>
      <c r="H14" s="112">
        <v>343</v>
      </c>
      <c r="I14" s="112">
        <v>329</v>
      </c>
    </row>
    <row r="15" spans="2:12" ht="18.75" x14ac:dyDescent="0.25">
      <c r="B15" s="12" t="s">
        <v>11</v>
      </c>
      <c r="C15" s="49">
        <f t="shared" si="3"/>
        <v>1320</v>
      </c>
      <c r="D15" s="112">
        <v>160</v>
      </c>
      <c r="E15" s="112">
        <v>112</v>
      </c>
      <c r="F15" s="112">
        <v>328</v>
      </c>
      <c r="G15" s="112">
        <v>359</v>
      </c>
      <c r="H15" s="112">
        <v>182</v>
      </c>
      <c r="I15" s="112">
        <v>179</v>
      </c>
    </row>
    <row r="16" spans="2:12" ht="15.75" x14ac:dyDescent="0.25">
      <c r="B16" s="13" t="s">
        <v>17</v>
      </c>
      <c r="C16" s="49">
        <f t="shared" si="3"/>
        <v>1083</v>
      </c>
      <c r="D16" s="17">
        <f t="shared" ref="D16:I16" si="5">D17+D19+D21</f>
        <v>99</v>
      </c>
      <c r="E16" s="17">
        <f t="shared" si="5"/>
        <v>73</v>
      </c>
      <c r="F16" s="17">
        <f t="shared" si="5"/>
        <v>261</v>
      </c>
      <c r="G16" s="17">
        <f t="shared" si="5"/>
        <v>328</v>
      </c>
      <c r="H16" s="17">
        <f t="shared" si="5"/>
        <v>169</v>
      </c>
      <c r="I16" s="17">
        <f t="shared" si="5"/>
        <v>153</v>
      </c>
    </row>
    <row r="17" spans="2:10" ht="18.75" x14ac:dyDescent="0.25">
      <c r="B17" s="10" t="s">
        <v>14</v>
      </c>
      <c r="C17" s="49">
        <f t="shared" si="3"/>
        <v>3</v>
      </c>
      <c r="D17" s="112">
        <v>1</v>
      </c>
      <c r="E17" s="112">
        <v>0</v>
      </c>
      <c r="F17" s="112">
        <v>0</v>
      </c>
      <c r="G17" s="112">
        <v>0</v>
      </c>
      <c r="H17" s="112">
        <v>1</v>
      </c>
      <c r="I17" s="112">
        <v>1</v>
      </c>
    </row>
    <row r="18" spans="2:10" ht="18.75" x14ac:dyDescent="0.25">
      <c r="B18" s="12" t="s">
        <v>11</v>
      </c>
      <c r="C18" s="49">
        <f t="shared" si="3"/>
        <v>0</v>
      </c>
      <c r="D18" s="112">
        <v>0</v>
      </c>
      <c r="E18" s="112">
        <v>0</v>
      </c>
      <c r="F18" s="112">
        <v>0</v>
      </c>
      <c r="G18" s="112">
        <v>0</v>
      </c>
      <c r="H18" s="112">
        <v>0</v>
      </c>
      <c r="I18" s="112">
        <v>0</v>
      </c>
    </row>
    <row r="19" spans="2:10" ht="18.75" x14ac:dyDescent="0.25">
      <c r="B19" s="10" t="s">
        <v>15</v>
      </c>
      <c r="C19" s="49">
        <f t="shared" si="3"/>
        <v>0</v>
      </c>
      <c r="D19" s="112">
        <v>0</v>
      </c>
      <c r="E19" s="112">
        <v>0</v>
      </c>
      <c r="F19" s="112">
        <v>0</v>
      </c>
      <c r="G19" s="112">
        <v>0</v>
      </c>
      <c r="H19" s="112">
        <v>0</v>
      </c>
      <c r="I19" s="112">
        <v>0</v>
      </c>
    </row>
    <row r="20" spans="2:10" ht="18.75" x14ac:dyDescent="0.25">
      <c r="B20" s="12" t="s">
        <v>11</v>
      </c>
      <c r="C20" s="49">
        <f t="shared" si="3"/>
        <v>0</v>
      </c>
      <c r="D20" s="112">
        <v>0</v>
      </c>
      <c r="E20" s="112">
        <v>0</v>
      </c>
      <c r="F20" s="112">
        <v>0</v>
      </c>
      <c r="G20" s="112">
        <v>0</v>
      </c>
      <c r="H20" s="112">
        <v>0</v>
      </c>
      <c r="I20" s="112">
        <v>0</v>
      </c>
    </row>
    <row r="21" spans="2:10" ht="18.75" x14ac:dyDescent="0.25">
      <c r="B21" s="10" t="s">
        <v>16</v>
      </c>
      <c r="C21" s="49">
        <f t="shared" si="3"/>
        <v>1080</v>
      </c>
      <c r="D21" s="112">
        <v>98</v>
      </c>
      <c r="E21" s="112">
        <v>73</v>
      </c>
      <c r="F21" s="112">
        <v>261</v>
      </c>
      <c r="G21" s="112">
        <v>328</v>
      </c>
      <c r="H21" s="112">
        <v>168</v>
      </c>
      <c r="I21" s="112">
        <v>152</v>
      </c>
    </row>
    <row r="22" spans="2:10" ht="18.75" x14ac:dyDescent="0.25">
      <c r="B22" s="12" t="s">
        <v>11</v>
      </c>
      <c r="C22" s="49">
        <f t="shared" si="3"/>
        <v>594</v>
      </c>
      <c r="D22" s="112">
        <v>48</v>
      </c>
      <c r="E22" s="112">
        <v>40</v>
      </c>
      <c r="F22" s="112">
        <v>136</v>
      </c>
      <c r="G22" s="112">
        <v>183</v>
      </c>
      <c r="H22" s="112">
        <v>91</v>
      </c>
      <c r="I22" s="112">
        <v>96</v>
      </c>
    </row>
    <row r="23" spans="2:10" ht="15.75" x14ac:dyDescent="0.25">
      <c r="B23" s="14" t="s">
        <v>18</v>
      </c>
      <c r="C23" s="49">
        <f t="shared" si="3"/>
        <v>1422</v>
      </c>
      <c r="D23" s="17">
        <f t="shared" ref="D23:I23" si="6">D24+D26+D28</f>
        <v>226</v>
      </c>
      <c r="E23" s="17">
        <f t="shared" si="6"/>
        <v>93</v>
      </c>
      <c r="F23" s="17">
        <f t="shared" si="6"/>
        <v>216</v>
      </c>
      <c r="G23" s="17">
        <f t="shared" si="6"/>
        <v>253</v>
      </c>
      <c r="H23" s="17">
        <f t="shared" si="6"/>
        <v>267</v>
      </c>
      <c r="I23" s="17">
        <f t="shared" si="6"/>
        <v>367</v>
      </c>
      <c r="J23" s="106">
        <f>C23/C6</f>
        <v>0.23009708737864076</v>
      </c>
    </row>
    <row r="24" spans="2:10" ht="18.75" x14ac:dyDescent="0.25">
      <c r="B24" s="10" t="s">
        <v>14</v>
      </c>
      <c r="C24" s="49">
        <f t="shared" si="3"/>
        <v>312</v>
      </c>
      <c r="D24" s="112">
        <v>1</v>
      </c>
      <c r="E24" s="112">
        <v>2</v>
      </c>
      <c r="F24" s="112">
        <v>22</v>
      </c>
      <c r="G24" s="112">
        <v>89</v>
      </c>
      <c r="H24" s="112">
        <v>89</v>
      </c>
      <c r="I24" s="112">
        <v>109</v>
      </c>
    </row>
    <row r="25" spans="2:10" ht="18.75" x14ac:dyDescent="0.25">
      <c r="B25" s="12" t="s">
        <v>11</v>
      </c>
      <c r="C25" s="49">
        <f t="shared" si="3"/>
        <v>205</v>
      </c>
      <c r="D25" s="112">
        <v>0</v>
      </c>
      <c r="E25" s="112">
        <v>0</v>
      </c>
      <c r="F25" s="112">
        <v>14</v>
      </c>
      <c r="G25" s="112">
        <v>59</v>
      </c>
      <c r="H25" s="112">
        <v>56</v>
      </c>
      <c r="I25" s="112">
        <v>76</v>
      </c>
    </row>
    <row r="26" spans="2:10" ht="18.75" x14ac:dyDescent="0.25">
      <c r="B26" s="10" t="s">
        <v>15</v>
      </c>
      <c r="C26" s="49">
        <f t="shared" si="3"/>
        <v>1</v>
      </c>
      <c r="D26" s="112">
        <v>1</v>
      </c>
      <c r="E26" s="112">
        <v>0</v>
      </c>
      <c r="F26" s="112">
        <v>0</v>
      </c>
      <c r="G26" s="112">
        <v>0</v>
      </c>
      <c r="H26" s="112">
        <v>0</v>
      </c>
      <c r="I26" s="112">
        <v>0</v>
      </c>
    </row>
    <row r="27" spans="2:10" ht="18.75" x14ac:dyDescent="0.25">
      <c r="B27" s="12" t="s">
        <v>11</v>
      </c>
      <c r="C27" s="49">
        <f t="shared" si="3"/>
        <v>0</v>
      </c>
      <c r="D27" s="112">
        <v>0</v>
      </c>
      <c r="E27" s="112">
        <v>0</v>
      </c>
      <c r="F27" s="112">
        <v>0</v>
      </c>
      <c r="G27" s="112">
        <v>0</v>
      </c>
      <c r="H27" s="112">
        <v>0</v>
      </c>
      <c r="I27" s="112">
        <v>0</v>
      </c>
    </row>
    <row r="28" spans="2:10" ht="18.75" x14ac:dyDescent="0.25">
      <c r="B28" s="10" t="s">
        <v>16</v>
      </c>
      <c r="C28" s="49">
        <f t="shared" si="3"/>
        <v>1109</v>
      </c>
      <c r="D28" s="112">
        <v>224</v>
      </c>
      <c r="E28" s="112">
        <v>91</v>
      </c>
      <c r="F28" s="112">
        <v>194</v>
      </c>
      <c r="G28" s="112">
        <v>164</v>
      </c>
      <c r="H28" s="112">
        <v>178</v>
      </c>
      <c r="I28" s="112">
        <v>258</v>
      </c>
    </row>
    <row r="29" spans="2:10" ht="18.75" x14ac:dyDescent="0.25">
      <c r="B29" s="12" t="s">
        <v>11</v>
      </c>
      <c r="C29" s="49">
        <f t="shared" si="3"/>
        <v>483</v>
      </c>
      <c r="D29" s="112">
        <v>90</v>
      </c>
      <c r="E29" s="112">
        <v>37</v>
      </c>
      <c r="F29" s="112">
        <v>101</v>
      </c>
      <c r="G29" s="112">
        <v>75</v>
      </c>
      <c r="H29" s="112">
        <v>85</v>
      </c>
      <c r="I29" s="112">
        <v>95</v>
      </c>
    </row>
    <row r="30" spans="2:10" ht="15.75" x14ac:dyDescent="0.25">
      <c r="B30" s="53" t="s">
        <v>19</v>
      </c>
      <c r="C30" s="49">
        <f t="shared" si="3"/>
        <v>668</v>
      </c>
      <c r="D30" s="17">
        <f t="shared" ref="D30:I30" si="7">D31+D33+D35</f>
        <v>81</v>
      </c>
      <c r="E30" s="17">
        <f t="shared" si="7"/>
        <v>23</v>
      </c>
      <c r="F30" s="17">
        <f t="shared" si="7"/>
        <v>63</v>
      </c>
      <c r="G30" s="17">
        <f t="shared" si="7"/>
        <v>167</v>
      </c>
      <c r="H30" s="17">
        <f t="shared" si="7"/>
        <v>167</v>
      </c>
      <c r="I30" s="17">
        <f t="shared" si="7"/>
        <v>167</v>
      </c>
      <c r="J30" s="106">
        <f>C30/C6</f>
        <v>0.1080906148867314</v>
      </c>
    </row>
    <row r="31" spans="2:10" ht="18.75" x14ac:dyDescent="0.25">
      <c r="B31" s="10" t="s">
        <v>14</v>
      </c>
      <c r="C31" s="49">
        <f t="shared" si="3"/>
        <v>376</v>
      </c>
      <c r="D31" s="112">
        <v>10</v>
      </c>
      <c r="E31" s="112">
        <v>7</v>
      </c>
      <c r="F31" s="112">
        <v>21</v>
      </c>
      <c r="G31" s="112">
        <v>117</v>
      </c>
      <c r="H31" s="112">
        <v>118</v>
      </c>
      <c r="I31" s="112">
        <v>103</v>
      </c>
    </row>
    <row r="32" spans="2:10" ht="18.75" x14ac:dyDescent="0.25">
      <c r="B32" s="12" t="s">
        <v>11</v>
      </c>
      <c r="C32" s="49">
        <f t="shared" si="3"/>
        <v>180</v>
      </c>
      <c r="D32" s="112">
        <v>4</v>
      </c>
      <c r="E32" s="112">
        <v>2</v>
      </c>
      <c r="F32" s="112">
        <v>12</v>
      </c>
      <c r="G32" s="112">
        <v>65</v>
      </c>
      <c r="H32" s="112">
        <v>60</v>
      </c>
      <c r="I32" s="112">
        <v>37</v>
      </c>
    </row>
    <row r="33" spans="2:10" ht="18.75" x14ac:dyDescent="0.25">
      <c r="B33" s="10" t="s">
        <v>15</v>
      </c>
      <c r="C33" s="49">
        <f t="shared" si="3"/>
        <v>29</v>
      </c>
      <c r="D33" s="112">
        <v>29</v>
      </c>
      <c r="E33" s="112">
        <v>0</v>
      </c>
      <c r="F33" s="112">
        <v>0</v>
      </c>
      <c r="G33" s="112">
        <v>0</v>
      </c>
      <c r="H33" s="112">
        <v>0</v>
      </c>
      <c r="I33" s="112">
        <v>0</v>
      </c>
    </row>
    <row r="34" spans="2:10" ht="18.75" x14ac:dyDescent="0.25">
      <c r="B34" s="12" t="s">
        <v>11</v>
      </c>
      <c r="C34" s="49">
        <f t="shared" si="3"/>
        <v>18</v>
      </c>
      <c r="D34" s="112">
        <v>18</v>
      </c>
      <c r="E34" s="112">
        <v>0</v>
      </c>
      <c r="F34" s="112">
        <v>0</v>
      </c>
      <c r="G34" s="112">
        <v>0</v>
      </c>
      <c r="H34" s="112">
        <v>0</v>
      </c>
      <c r="I34" s="112">
        <v>0</v>
      </c>
    </row>
    <row r="35" spans="2:10" ht="18.75" x14ac:dyDescent="0.25">
      <c r="B35" s="10" t="s">
        <v>16</v>
      </c>
      <c r="C35" s="49">
        <f t="shared" si="3"/>
        <v>263</v>
      </c>
      <c r="D35" s="112">
        <v>42</v>
      </c>
      <c r="E35" s="112">
        <v>16</v>
      </c>
      <c r="F35" s="112">
        <v>42</v>
      </c>
      <c r="G35" s="112">
        <v>50</v>
      </c>
      <c r="H35" s="112">
        <v>49</v>
      </c>
      <c r="I35" s="112">
        <v>64</v>
      </c>
    </row>
    <row r="36" spans="2:10" ht="18.75" x14ac:dyDescent="0.25">
      <c r="B36" s="12" t="s">
        <v>11</v>
      </c>
      <c r="C36" s="49">
        <f t="shared" si="3"/>
        <v>88</v>
      </c>
      <c r="D36" s="112">
        <v>10</v>
      </c>
      <c r="E36" s="112">
        <v>5</v>
      </c>
      <c r="F36" s="112">
        <v>23</v>
      </c>
      <c r="G36" s="112">
        <v>21</v>
      </c>
      <c r="H36" s="112">
        <v>20</v>
      </c>
      <c r="I36" s="112">
        <v>9</v>
      </c>
    </row>
    <row r="37" spans="2:10" ht="15.75" x14ac:dyDescent="0.25">
      <c r="B37" s="54" t="s">
        <v>20</v>
      </c>
      <c r="C37" s="49">
        <f t="shared" si="3"/>
        <v>942</v>
      </c>
      <c r="D37" s="17">
        <f t="shared" ref="D37:I37" si="8">D38+D40+D42</f>
        <v>206</v>
      </c>
      <c r="E37" s="17">
        <f t="shared" si="8"/>
        <v>62</v>
      </c>
      <c r="F37" s="17">
        <f t="shared" si="8"/>
        <v>136</v>
      </c>
      <c r="G37" s="17">
        <f t="shared" si="8"/>
        <v>167</v>
      </c>
      <c r="H37" s="17">
        <f t="shared" si="8"/>
        <v>173</v>
      </c>
      <c r="I37" s="17">
        <f t="shared" si="8"/>
        <v>198</v>
      </c>
      <c r="J37" s="106">
        <f>C37/C6</f>
        <v>0.15242718446601941</v>
      </c>
    </row>
    <row r="38" spans="2:10" ht="18.75" x14ac:dyDescent="0.25">
      <c r="B38" s="10" t="s">
        <v>14</v>
      </c>
      <c r="C38" s="49">
        <f t="shared" si="3"/>
        <v>549</v>
      </c>
      <c r="D38" s="112">
        <v>15</v>
      </c>
      <c r="E38" s="112">
        <v>27</v>
      </c>
      <c r="F38" s="112">
        <v>87</v>
      </c>
      <c r="G38" s="112">
        <v>128</v>
      </c>
      <c r="H38" s="112">
        <v>143</v>
      </c>
      <c r="I38" s="112">
        <v>149</v>
      </c>
    </row>
    <row r="39" spans="2:10" ht="18.75" x14ac:dyDescent="0.25">
      <c r="B39" s="12" t="s">
        <v>11</v>
      </c>
      <c r="C39" s="49">
        <f t="shared" si="3"/>
        <v>383</v>
      </c>
      <c r="D39" s="112">
        <v>13</v>
      </c>
      <c r="E39" s="112">
        <v>16</v>
      </c>
      <c r="F39" s="112">
        <v>58</v>
      </c>
      <c r="G39" s="112">
        <v>97</v>
      </c>
      <c r="H39" s="112">
        <v>108</v>
      </c>
      <c r="I39" s="112">
        <v>91</v>
      </c>
    </row>
    <row r="40" spans="2:10" ht="18.75" x14ac:dyDescent="0.25">
      <c r="B40" s="10" t="s">
        <v>15</v>
      </c>
      <c r="C40" s="49">
        <f t="shared" si="3"/>
        <v>132</v>
      </c>
      <c r="D40" s="112">
        <v>131</v>
      </c>
      <c r="E40" s="112">
        <v>0</v>
      </c>
      <c r="F40" s="112">
        <v>0</v>
      </c>
      <c r="G40" s="112">
        <v>1</v>
      </c>
      <c r="H40" s="112">
        <v>0</v>
      </c>
      <c r="I40" s="112">
        <v>0</v>
      </c>
    </row>
    <row r="41" spans="2:10" ht="18.75" x14ac:dyDescent="0.25">
      <c r="B41" s="12" t="s">
        <v>11</v>
      </c>
      <c r="C41" s="49">
        <f t="shared" si="3"/>
        <v>71</v>
      </c>
      <c r="D41" s="112">
        <v>71</v>
      </c>
      <c r="E41" s="112"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2:10" ht="18.75" x14ac:dyDescent="0.25">
      <c r="B42" s="10" t="s">
        <v>16</v>
      </c>
      <c r="C42" s="49">
        <f t="shared" si="3"/>
        <v>261</v>
      </c>
      <c r="D42" s="112">
        <v>60</v>
      </c>
      <c r="E42" s="112">
        <v>35</v>
      </c>
      <c r="F42" s="112">
        <v>49</v>
      </c>
      <c r="G42" s="112">
        <v>38</v>
      </c>
      <c r="H42" s="112">
        <v>30</v>
      </c>
      <c r="I42" s="112">
        <v>49</v>
      </c>
    </row>
    <row r="43" spans="2:10" ht="18.75" x14ac:dyDescent="0.25">
      <c r="B43" s="12" t="s">
        <v>11</v>
      </c>
      <c r="C43" s="49">
        <f t="shared" si="3"/>
        <v>142</v>
      </c>
      <c r="D43" s="112">
        <v>38</v>
      </c>
      <c r="E43" s="112">
        <v>17</v>
      </c>
      <c r="F43" s="112">
        <v>28</v>
      </c>
      <c r="G43" s="112">
        <v>23</v>
      </c>
      <c r="H43" s="112">
        <v>17</v>
      </c>
      <c r="I43" s="112">
        <v>19</v>
      </c>
    </row>
    <row r="44" spans="2:10" ht="15.75" x14ac:dyDescent="0.25">
      <c r="B44" s="54" t="s">
        <v>21</v>
      </c>
      <c r="C44" s="49">
        <f t="shared" si="3"/>
        <v>73</v>
      </c>
      <c r="D44" s="17">
        <f t="shared" ref="D44:I44" si="9">D45+D47+D49</f>
        <v>3</v>
      </c>
      <c r="E44" s="17">
        <f t="shared" si="9"/>
        <v>2</v>
      </c>
      <c r="F44" s="17">
        <f t="shared" si="9"/>
        <v>16</v>
      </c>
      <c r="G44" s="17">
        <f t="shared" si="9"/>
        <v>24</v>
      </c>
      <c r="H44" s="17">
        <f t="shared" si="9"/>
        <v>19</v>
      </c>
      <c r="I44" s="17">
        <f t="shared" si="9"/>
        <v>9</v>
      </c>
      <c r="J44" s="106">
        <f>C44/C6</f>
        <v>1.1812297734627832E-2</v>
      </c>
    </row>
    <row r="45" spans="2:10" ht="18.75" x14ac:dyDescent="0.25">
      <c r="B45" s="10" t="s">
        <v>14</v>
      </c>
      <c r="C45" s="49">
        <f t="shared" si="3"/>
        <v>56</v>
      </c>
      <c r="D45" s="112">
        <v>0</v>
      </c>
      <c r="E45" s="112">
        <v>2</v>
      </c>
      <c r="F45" s="112">
        <v>11</v>
      </c>
      <c r="G45" s="112">
        <v>20</v>
      </c>
      <c r="H45" s="112">
        <v>16</v>
      </c>
      <c r="I45" s="112">
        <v>7</v>
      </c>
    </row>
    <row r="46" spans="2:10" ht="18.75" x14ac:dyDescent="0.25">
      <c r="B46" s="12" t="s">
        <v>11</v>
      </c>
      <c r="C46" s="49">
        <f t="shared" si="3"/>
        <v>46</v>
      </c>
      <c r="D46" s="112">
        <v>0</v>
      </c>
      <c r="E46" s="112">
        <v>2</v>
      </c>
      <c r="F46" s="112">
        <v>10</v>
      </c>
      <c r="G46" s="112">
        <v>16</v>
      </c>
      <c r="H46" s="112">
        <v>11</v>
      </c>
      <c r="I46" s="112">
        <v>7</v>
      </c>
    </row>
    <row r="47" spans="2:10" ht="18.75" x14ac:dyDescent="0.25">
      <c r="B47" s="10" t="s">
        <v>15</v>
      </c>
      <c r="C47" s="49">
        <f t="shared" si="3"/>
        <v>2</v>
      </c>
      <c r="D47" s="112">
        <v>1</v>
      </c>
      <c r="E47" s="112">
        <v>0</v>
      </c>
      <c r="F47" s="112">
        <v>1</v>
      </c>
      <c r="G47" s="112">
        <v>0</v>
      </c>
      <c r="H47" s="112">
        <v>0</v>
      </c>
      <c r="I47" s="112">
        <v>0</v>
      </c>
    </row>
    <row r="48" spans="2:10" ht="18.75" x14ac:dyDescent="0.25">
      <c r="B48" s="12" t="s">
        <v>11</v>
      </c>
      <c r="C48" s="49">
        <f t="shared" si="3"/>
        <v>1</v>
      </c>
      <c r="D48" s="112">
        <v>0</v>
      </c>
      <c r="E48" s="112">
        <v>0</v>
      </c>
      <c r="F48" s="112">
        <v>1</v>
      </c>
      <c r="G48" s="112">
        <v>0</v>
      </c>
      <c r="H48" s="112">
        <v>0</v>
      </c>
      <c r="I48" s="112">
        <v>0</v>
      </c>
    </row>
    <row r="49" spans="2:10" ht="18.75" x14ac:dyDescent="0.25">
      <c r="B49" s="10" t="s">
        <v>16</v>
      </c>
      <c r="C49" s="49">
        <f t="shared" si="3"/>
        <v>15</v>
      </c>
      <c r="D49" s="112">
        <v>2</v>
      </c>
      <c r="E49" s="112">
        <v>0</v>
      </c>
      <c r="F49" s="112">
        <v>4</v>
      </c>
      <c r="G49" s="112">
        <v>4</v>
      </c>
      <c r="H49" s="112">
        <v>3</v>
      </c>
      <c r="I49" s="112">
        <v>2</v>
      </c>
    </row>
    <row r="50" spans="2:10" ht="18.75" x14ac:dyDescent="0.25">
      <c r="B50" s="12" t="s">
        <v>11</v>
      </c>
      <c r="C50" s="49">
        <f t="shared" si="3"/>
        <v>9</v>
      </c>
      <c r="D50" s="112">
        <v>2</v>
      </c>
      <c r="E50" s="112">
        <v>0</v>
      </c>
      <c r="F50" s="112">
        <v>3</v>
      </c>
      <c r="G50" s="112">
        <v>1</v>
      </c>
      <c r="H50" s="112">
        <v>2</v>
      </c>
      <c r="I50" s="112">
        <v>1</v>
      </c>
    </row>
    <row r="51" spans="2:10" ht="15.75" x14ac:dyDescent="0.25">
      <c r="B51" s="54" t="s">
        <v>22</v>
      </c>
      <c r="C51" s="49">
        <f t="shared" si="3"/>
        <v>226</v>
      </c>
      <c r="D51" s="17">
        <f t="shared" ref="D51:I51" si="10">D52+D54+D56</f>
        <v>51</v>
      </c>
      <c r="E51" s="17">
        <f t="shared" si="10"/>
        <v>33</v>
      </c>
      <c r="F51" s="17">
        <f t="shared" si="10"/>
        <v>63</v>
      </c>
      <c r="G51" s="17">
        <f t="shared" si="10"/>
        <v>42</v>
      </c>
      <c r="H51" s="17">
        <f t="shared" si="10"/>
        <v>22</v>
      </c>
      <c r="I51" s="17">
        <f t="shared" si="10"/>
        <v>15</v>
      </c>
      <c r="J51" s="106">
        <f>C51/C6</f>
        <v>3.6569579288025893E-2</v>
      </c>
    </row>
    <row r="52" spans="2:10" ht="18.75" x14ac:dyDescent="0.25">
      <c r="B52" s="10" t="s">
        <v>14</v>
      </c>
      <c r="C52" s="49">
        <f t="shared" si="3"/>
        <v>130</v>
      </c>
      <c r="D52" s="112">
        <v>3</v>
      </c>
      <c r="E52" s="112">
        <v>10</v>
      </c>
      <c r="F52" s="112">
        <v>52</v>
      </c>
      <c r="G52" s="112">
        <v>32</v>
      </c>
      <c r="H52" s="112">
        <v>20</v>
      </c>
      <c r="I52" s="112">
        <v>13</v>
      </c>
    </row>
    <row r="53" spans="2:10" ht="18.75" x14ac:dyDescent="0.25">
      <c r="B53" s="12" t="s">
        <v>11</v>
      </c>
      <c r="C53" s="49">
        <f t="shared" si="3"/>
        <v>87</v>
      </c>
      <c r="D53" s="112">
        <v>3</v>
      </c>
      <c r="E53" s="112">
        <v>5</v>
      </c>
      <c r="F53" s="112">
        <v>40</v>
      </c>
      <c r="G53" s="112">
        <v>25</v>
      </c>
      <c r="H53" s="112">
        <v>7</v>
      </c>
      <c r="I53" s="112">
        <v>7</v>
      </c>
    </row>
    <row r="54" spans="2:10" ht="18.75" x14ac:dyDescent="0.25">
      <c r="B54" s="10" t="s">
        <v>15</v>
      </c>
      <c r="C54" s="49">
        <f t="shared" si="3"/>
        <v>52</v>
      </c>
      <c r="D54" s="112">
        <v>38</v>
      </c>
      <c r="E54" s="112">
        <v>13</v>
      </c>
      <c r="F54" s="112">
        <v>1</v>
      </c>
      <c r="G54" s="112">
        <v>0</v>
      </c>
      <c r="H54" s="112">
        <v>0</v>
      </c>
      <c r="I54" s="112">
        <v>0</v>
      </c>
    </row>
    <row r="55" spans="2:10" ht="18.75" x14ac:dyDescent="0.25">
      <c r="B55" s="12" t="s">
        <v>11</v>
      </c>
      <c r="C55" s="49">
        <f t="shared" si="3"/>
        <v>31</v>
      </c>
      <c r="D55" s="112">
        <v>20</v>
      </c>
      <c r="E55" s="112">
        <v>10</v>
      </c>
      <c r="F55" s="112">
        <v>1</v>
      </c>
      <c r="G55" s="112">
        <v>0</v>
      </c>
      <c r="H55" s="112">
        <v>0</v>
      </c>
      <c r="I55" s="112">
        <v>0</v>
      </c>
    </row>
    <row r="56" spans="2:10" ht="18.75" x14ac:dyDescent="0.25">
      <c r="B56" s="10" t="s">
        <v>16</v>
      </c>
      <c r="C56" s="49">
        <f t="shared" si="3"/>
        <v>44</v>
      </c>
      <c r="D56" s="112">
        <v>10</v>
      </c>
      <c r="E56" s="112">
        <v>10</v>
      </c>
      <c r="F56" s="112">
        <v>10</v>
      </c>
      <c r="G56" s="112">
        <v>10</v>
      </c>
      <c r="H56" s="112">
        <v>2</v>
      </c>
      <c r="I56" s="112">
        <v>2</v>
      </c>
    </row>
    <row r="57" spans="2:10" ht="18.75" x14ac:dyDescent="0.25">
      <c r="B57" s="12" t="s">
        <v>11</v>
      </c>
      <c r="C57" s="49">
        <f t="shared" si="3"/>
        <v>31</v>
      </c>
      <c r="D57" s="112">
        <v>7</v>
      </c>
      <c r="E57" s="112">
        <v>7</v>
      </c>
      <c r="F57" s="112">
        <v>10</v>
      </c>
      <c r="G57" s="112">
        <v>6</v>
      </c>
      <c r="H57" s="112">
        <v>0</v>
      </c>
      <c r="I57" s="112">
        <v>1</v>
      </c>
    </row>
    <row r="58" spans="2:10" x14ac:dyDescent="0.25">
      <c r="J58" s="108">
        <f>SUM(J9:J57)</f>
        <v>1</v>
      </c>
    </row>
    <row r="59" spans="2:10" x14ac:dyDescent="0.25">
      <c r="H59" t="s">
        <v>23</v>
      </c>
    </row>
    <row r="60" spans="2:10" x14ac:dyDescent="0.25">
      <c r="H60" t="s">
        <v>24</v>
      </c>
    </row>
    <row r="61" spans="2:10" x14ac:dyDescent="0.25">
      <c r="H61" t="s">
        <v>25</v>
      </c>
    </row>
    <row r="62" spans="2:10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5582-F616-49A0-8E2C-754849642305}">
  <sheetPr>
    <pageSetUpPr fitToPage="1"/>
  </sheetPr>
  <dimension ref="B1:L62"/>
  <sheetViews>
    <sheetView workbookViewId="0">
      <selection activeCell="L56" sqref="L56"/>
    </sheetView>
  </sheetViews>
  <sheetFormatPr defaultRowHeight="15" x14ac:dyDescent="0.25"/>
  <cols>
    <col min="2" max="2" width="59" customWidth="1"/>
    <col min="3" max="3" width="12.28515625" customWidth="1"/>
    <col min="9" max="9" width="10" customWidth="1"/>
    <col min="10" max="10" width="14.85546875" bestFit="1" customWidth="1"/>
  </cols>
  <sheetData>
    <row r="1" spans="2:12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12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12" ht="18" customHeight="1" x14ac:dyDescent="0.35">
      <c r="B3" s="1"/>
      <c r="C3" s="110" t="s">
        <v>107</v>
      </c>
      <c r="D3" s="110"/>
      <c r="E3" s="110"/>
      <c r="F3" s="1"/>
      <c r="G3" s="1"/>
      <c r="H3" s="1"/>
      <c r="I3" s="1"/>
    </row>
    <row r="4" spans="2:12" ht="18.75" thickBot="1" x14ac:dyDescent="0.4">
      <c r="B4" s="1"/>
      <c r="C4" s="1"/>
      <c r="D4" s="1"/>
      <c r="E4" s="1"/>
      <c r="F4" s="1"/>
      <c r="G4" s="1"/>
      <c r="H4" s="1"/>
      <c r="I4" s="1"/>
    </row>
    <row r="5" spans="2:12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  <c r="J5" s="105" t="s">
        <v>108</v>
      </c>
      <c r="L5" s="58"/>
    </row>
    <row r="6" spans="2:12" ht="15.75" x14ac:dyDescent="0.25">
      <c r="B6" s="5" t="s">
        <v>12</v>
      </c>
      <c r="C6" s="6">
        <f>D6+E6+F6+G6+H6+I6</f>
        <v>6811</v>
      </c>
      <c r="D6" s="6">
        <f t="shared" ref="D6:I6" si="0">D9+D23+D30+D37+D44+D51</f>
        <v>1136</v>
      </c>
      <c r="E6" s="6">
        <f t="shared" si="0"/>
        <v>509</v>
      </c>
      <c r="F6" s="6">
        <f t="shared" si="0"/>
        <v>1390</v>
      </c>
      <c r="G6" s="6">
        <f t="shared" si="0"/>
        <v>1594</v>
      </c>
      <c r="H6" s="6">
        <f t="shared" si="0"/>
        <v>1121</v>
      </c>
      <c r="I6" s="6">
        <f t="shared" si="0"/>
        <v>1061</v>
      </c>
    </row>
    <row r="7" spans="2:12" ht="15.75" x14ac:dyDescent="0.25">
      <c r="B7" s="5" t="s">
        <v>9</v>
      </c>
      <c r="C7" s="6">
        <f>D7+E7+F7+G7+H7+I7</f>
        <v>3253</v>
      </c>
      <c r="D7" s="6">
        <f t="shared" ref="D7:I7" si="1">D11+D13+D15+D25+D27+D29+D32+D34+D36+D39+D41+D43+D46+D48+D50+D53+D55+D57</f>
        <v>509</v>
      </c>
      <c r="E7" s="6">
        <f t="shared" si="1"/>
        <v>227</v>
      </c>
      <c r="F7" s="6">
        <f t="shared" si="1"/>
        <v>679</v>
      </c>
      <c r="G7" s="6">
        <f t="shared" si="1"/>
        <v>793</v>
      </c>
      <c r="H7" s="6">
        <f t="shared" si="1"/>
        <v>567</v>
      </c>
      <c r="I7" s="6">
        <f t="shared" si="1"/>
        <v>478</v>
      </c>
    </row>
    <row r="8" spans="2:12" ht="15.75" x14ac:dyDescent="0.25">
      <c r="B8" s="7" t="s">
        <v>10</v>
      </c>
      <c r="C8" s="6">
        <f>D8+E8+F8+G8+H8+I8</f>
        <v>1916</v>
      </c>
      <c r="D8" s="8">
        <f>D10+D12+D24+D26+D31+D33+D38+D40+D45+D47+D52+D54</f>
        <v>238</v>
      </c>
      <c r="E8" s="8">
        <f t="shared" ref="E8:I8" si="2">E10+E12+E24+E26+E31+E33+E38+E40+E45+E47+E52+E54</f>
        <v>64</v>
      </c>
      <c r="F8" s="8">
        <f t="shared" si="2"/>
        <v>272</v>
      </c>
      <c r="G8" s="8">
        <f t="shared" si="2"/>
        <v>507</v>
      </c>
      <c r="H8" s="8">
        <f t="shared" si="2"/>
        <v>481</v>
      </c>
      <c r="I8" s="8">
        <f t="shared" si="2"/>
        <v>354</v>
      </c>
    </row>
    <row r="9" spans="2:12" ht="20.25" customHeight="1" x14ac:dyDescent="0.25">
      <c r="B9" s="53" t="s">
        <v>13</v>
      </c>
      <c r="C9" s="6">
        <f t="shared" ref="C9:C57" si="3">D9+E9+F9+G9+H9+I9</f>
        <v>3052</v>
      </c>
      <c r="D9" s="50">
        <f t="shared" ref="D9:I9" si="4">D10+D12+D14</f>
        <v>475</v>
      </c>
      <c r="E9" s="50">
        <f t="shared" si="4"/>
        <v>270</v>
      </c>
      <c r="F9" s="50">
        <f t="shared" si="4"/>
        <v>808</v>
      </c>
      <c r="G9" s="50">
        <f t="shared" si="4"/>
        <v>813</v>
      </c>
      <c r="H9" s="50">
        <f t="shared" si="4"/>
        <v>355</v>
      </c>
      <c r="I9" s="50">
        <f t="shared" si="4"/>
        <v>331</v>
      </c>
      <c r="J9" s="104">
        <f>C9/C6</f>
        <v>0.44809866392600206</v>
      </c>
    </row>
    <row r="10" spans="2:12" ht="18.75" x14ac:dyDescent="0.25">
      <c r="B10" s="10" t="s">
        <v>14</v>
      </c>
      <c r="C10" s="49">
        <f t="shared" si="3"/>
        <v>44</v>
      </c>
      <c r="D10" s="51">
        <v>1</v>
      </c>
      <c r="E10" s="51">
        <v>1</v>
      </c>
      <c r="F10" s="51">
        <v>10</v>
      </c>
      <c r="G10" s="51">
        <v>22</v>
      </c>
      <c r="H10" s="51">
        <v>7</v>
      </c>
      <c r="I10" s="51">
        <v>3</v>
      </c>
    </row>
    <row r="11" spans="2:12" ht="18.75" x14ac:dyDescent="0.25">
      <c r="B11" s="12" t="s">
        <v>11</v>
      </c>
      <c r="C11" s="49">
        <f t="shared" si="3"/>
        <v>12</v>
      </c>
      <c r="D11" s="51">
        <v>0</v>
      </c>
      <c r="E11" s="51">
        <v>0</v>
      </c>
      <c r="F11" s="51">
        <v>2</v>
      </c>
      <c r="G11" s="51">
        <v>6</v>
      </c>
      <c r="H11" s="51">
        <v>4</v>
      </c>
      <c r="I11" s="51">
        <v>0</v>
      </c>
    </row>
    <row r="12" spans="2:12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12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12" ht="18.75" x14ac:dyDescent="0.25">
      <c r="B14" s="10" t="s">
        <v>16</v>
      </c>
      <c r="C14" s="49">
        <f t="shared" si="3"/>
        <v>3008</v>
      </c>
      <c r="D14" s="51">
        <v>474</v>
      </c>
      <c r="E14" s="51">
        <v>269</v>
      </c>
      <c r="F14" s="51">
        <v>798</v>
      </c>
      <c r="G14" s="51">
        <v>791</v>
      </c>
      <c r="H14" s="51">
        <v>348</v>
      </c>
      <c r="I14" s="51">
        <v>328</v>
      </c>
    </row>
    <row r="15" spans="2:12" ht="18.75" x14ac:dyDescent="0.25">
      <c r="B15" s="12" t="s">
        <v>11</v>
      </c>
      <c r="C15" s="49">
        <f t="shared" si="3"/>
        <v>1376</v>
      </c>
      <c r="D15" s="51">
        <v>182</v>
      </c>
      <c r="E15" s="51">
        <v>110</v>
      </c>
      <c r="F15" s="51">
        <v>355</v>
      </c>
      <c r="G15" s="51">
        <v>379</v>
      </c>
      <c r="H15" s="51">
        <v>186</v>
      </c>
      <c r="I15" s="51">
        <v>164</v>
      </c>
    </row>
    <row r="16" spans="2:12" ht="15.75" x14ac:dyDescent="0.25">
      <c r="B16" s="13" t="s">
        <v>17</v>
      </c>
      <c r="C16" s="49">
        <f t="shared" si="3"/>
        <v>1194</v>
      </c>
      <c r="D16" s="17">
        <f t="shared" ref="D16:I16" si="5">D17+D19+D21</f>
        <v>131</v>
      </c>
      <c r="E16" s="17">
        <f t="shared" si="5"/>
        <v>86</v>
      </c>
      <c r="F16" s="17">
        <f t="shared" si="5"/>
        <v>305</v>
      </c>
      <c r="G16" s="17">
        <f t="shared" si="5"/>
        <v>358</v>
      </c>
      <c r="H16" s="17">
        <f t="shared" si="5"/>
        <v>169</v>
      </c>
      <c r="I16" s="17">
        <f t="shared" si="5"/>
        <v>145</v>
      </c>
    </row>
    <row r="17" spans="2:10" ht="18.75" x14ac:dyDescent="0.25">
      <c r="B17" s="10" t="s">
        <v>14</v>
      </c>
      <c r="C17" s="49">
        <f t="shared" si="3"/>
        <v>3</v>
      </c>
      <c r="D17" s="51">
        <v>0</v>
      </c>
      <c r="E17" s="51">
        <v>0</v>
      </c>
      <c r="F17" s="51">
        <v>1</v>
      </c>
      <c r="G17" s="51">
        <v>0</v>
      </c>
      <c r="H17" s="51">
        <v>2</v>
      </c>
      <c r="I17" s="51">
        <v>0</v>
      </c>
    </row>
    <row r="18" spans="2:10" ht="18.75" x14ac:dyDescent="0.25">
      <c r="B18" s="12" t="s">
        <v>11</v>
      </c>
      <c r="C18" s="49">
        <f t="shared" si="3"/>
        <v>2</v>
      </c>
      <c r="D18" s="51">
        <v>0</v>
      </c>
      <c r="E18" s="51">
        <v>0</v>
      </c>
      <c r="F18" s="51">
        <v>1</v>
      </c>
      <c r="G18" s="51">
        <v>0</v>
      </c>
      <c r="H18" s="51">
        <v>1</v>
      </c>
      <c r="I18" s="51">
        <v>0</v>
      </c>
    </row>
    <row r="19" spans="2:10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10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10" ht="18.75" x14ac:dyDescent="0.25">
      <c r="B21" s="10" t="s">
        <v>16</v>
      </c>
      <c r="C21" s="49">
        <f t="shared" si="3"/>
        <v>1191</v>
      </c>
      <c r="D21" s="51">
        <v>131</v>
      </c>
      <c r="E21" s="51">
        <v>86</v>
      </c>
      <c r="F21" s="51">
        <v>304</v>
      </c>
      <c r="G21" s="51">
        <v>358</v>
      </c>
      <c r="H21" s="51">
        <v>167</v>
      </c>
      <c r="I21" s="51">
        <v>145</v>
      </c>
    </row>
    <row r="22" spans="2:10" ht="18.75" x14ac:dyDescent="0.25">
      <c r="B22" s="12" t="s">
        <v>11</v>
      </c>
      <c r="C22" s="49">
        <f t="shared" si="3"/>
        <v>627</v>
      </c>
      <c r="D22" s="51">
        <v>63</v>
      </c>
      <c r="E22" s="51">
        <v>40</v>
      </c>
      <c r="F22" s="51">
        <v>155</v>
      </c>
      <c r="G22" s="51">
        <v>190</v>
      </c>
      <c r="H22" s="51">
        <v>94</v>
      </c>
      <c r="I22" s="51">
        <v>85</v>
      </c>
    </row>
    <row r="23" spans="2:10" ht="15.75" x14ac:dyDescent="0.25">
      <c r="B23" s="14" t="s">
        <v>18</v>
      </c>
      <c r="C23" s="49">
        <f t="shared" si="3"/>
        <v>1593</v>
      </c>
      <c r="D23" s="17">
        <f t="shared" ref="D23:I23" si="6">D24+D26+D28</f>
        <v>266</v>
      </c>
      <c r="E23" s="17">
        <f t="shared" si="6"/>
        <v>110</v>
      </c>
      <c r="F23" s="17">
        <f t="shared" si="6"/>
        <v>230</v>
      </c>
      <c r="G23" s="17">
        <f t="shared" si="6"/>
        <v>313</v>
      </c>
      <c r="H23" s="17">
        <f t="shared" si="6"/>
        <v>314</v>
      </c>
      <c r="I23" s="17">
        <f t="shared" si="6"/>
        <v>360</v>
      </c>
      <c r="J23" s="106">
        <f>C23/C6</f>
        <v>0.23388636029951548</v>
      </c>
    </row>
    <row r="24" spans="2:10" ht="18.75" x14ac:dyDescent="0.25">
      <c r="B24" s="10" t="s">
        <v>14</v>
      </c>
      <c r="C24" s="49">
        <f t="shared" si="3"/>
        <v>378</v>
      </c>
      <c r="D24" s="51">
        <v>4</v>
      </c>
      <c r="E24" s="51">
        <v>3</v>
      </c>
      <c r="F24" s="51">
        <v>25</v>
      </c>
      <c r="G24" s="51">
        <v>126</v>
      </c>
      <c r="H24" s="51">
        <v>116</v>
      </c>
      <c r="I24" s="51">
        <v>104</v>
      </c>
    </row>
    <row r="25" spans="2:10" ht="18.75" x14ac:dyDescent="0.25">
      <c r="B25" s="12" t="s">
        <v>11</v>
      </c>
      <c r="C25" s="49">
        <f t="shared" si="3"/>
        <v>190</v>
      </c>
      <c r="D25" s="51">
        <v>0</v>
      </c>
      <c r="E25" s="51">
        <v>1</v>
      </c>
      <c r="F25" s="51">
        <v>14</v>
      </c>
      <c r="G25" s="51">
        <v>61</v>
      </c>
      <c r="H25" s="51">
        <v>55</v>
      </c>
      <c r="I25" s="51">
        <v>59</v>
      </c>
    </row>
    <row r="26" spans="2:10" ht="18.75" x14ac:dyDescent="0.25">
      <c r="B26" s="10" t="s">
        <v>15</v>
      </c>
      <c r="C26" s="49">
        <f t="shared" si="3"/>
        <v>3</v>
      </c>
      <c r="D26" s="51">
        <v>3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10" ht="18.75" x14ac:dyDescent="0.25">
      <c r="B27" s="12" t="s">
        <v>11</v>
      </c>
      <c r="C27" s="49">
        <f t="shared" si="3"/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10" ht="18.75" x14ac:dyDescent="0.25">
      <c r="B28" s="10" t="s">
        <v>16</v>
      </c>
      <c r="C28" s="49">
        <f t="shared" si="3"/>
        <v>1212</v>
      </c>
      <c r="D28" s="51">
        <v>259</v>
      </c>
      <c r="E28" s="51">
        <v>107</v>
      </c>
      <c r="F28" s="51">
        <v>205</v>
      </c>
      <c r="G28" s="51">
        <v>187</v>
      </c>
      <c r="H28" s="51">
        <v>198</v>
      </c>
      <c r="I28" s="51">
        <v>256</v>
      </c>
    </row>
    <row r="29" spans="2:10" ht="18.75" x14ac:dyDescent="0.25">
      <c r="B29" s="12" t="s">
        <v>11</v>
      </c>
      <c r="C29" s="49">
        <f t="shared" si="3"/>
        <v>512</v>
      </c>
      <c r="D29" s="51">
        <v>93</v>
      </c>
      <c r="E29" s="51">
        <v>45</v>
      </c>
      <c r="F29" s="51">
        <v>101</v>
      </c>
      <c r="G29" s="51">
        <v>87</v>
      </c>
      <c r="H29" s="51">
        <v>91</v>
      </c>
      <c r="I29" s="51">
        <v>95</v>
      </c>
    </row>
    <row r="30" spans="2:10" ht="15.75" x14ac:dyDescent="0.25">
      <c r="B30" s="53" t="s">
        <v>19</v>
      </c>
      <c r="C30" s="49">
        <f t="shared" si="3"/>
        <v>800</v>
      </c>
      <c r="D30" s="17">
        <f t="shared" ref="D30:I30" si="7">D31+D33+D35</f>
        <v>88</v>
      </c>
      <c r="E30" s="17">
        <f t="shared" si="7"/>
        <v>26</v>
      </c>
      <c r="F30" s="17">
        <f t="shared" si="7"/>
        <v>106</v>
      </c>
      <c r="G30" s="17">
        <f t="shared" si="7"/>
        <v>198</v>
      </c>
      <c r="H30" s="17">
        <f t="shared" si="7"/>
        <v>221</v>
      </c>
      <c r="I30" s="17">
        <f t="shared" si="7"/>
        <v>161</v>
      </c>
      <c r="J30" s="106">
        <f>C30/C6</f>
        <v>0.11745705476435178</v>
      </c>
    </row>
    <row r="31" spans="2:10" ht="18.75" x14ac:dyDescent="0.25">
      <c r="B31" s="10" t="s">
        <v>14</v>
      </c>
      <c r="C31" s="49">
        <f t="shared" si="3"/>
        <v>503</v>
      </c>
      <c r="D31" s="51">
        <v>6</v>
      </c>
      <c r="E31" s="51">
        <v>10</v>
      </c>
      <c r="F31" s="51">
        <v>67</v>
      </c>
      <c r="G31" s="51">
        <v>143</v>
      </c>
      <c r="H31" s="51">
        <v>177</v>
      </c>
      <c r="I31" s="51">
        <v>100</v>
      </c>
    </row>
    <row r="32" spans="2:10" ht="18.75" x14ac:dyDescent="0.25">
      <c r="B32" s="12" t="s">
        <v>11</v>
      </c>
      <c r="C32" s="49">
        <f t="shared" si="3"/>
        <v>190</v>
      </c>
      <c r="D32" s="51">
        <v>3</v>
      </c>
      <c r="E32" s="51">
        <v>1</v>
      </c>
      <c r="F32" s="51">
        <v>26</v>
      </c>
      <c r="G32" s="51">
        <v>51</v>
      </c>
      <c r="H32" s="51">
        <v>71</v>
      </c>
      <c r="I32" s="51">
        <v>38</v>
      </c>
    </row>
    <row r="33" spans="2:10" ht="18.75" x14ac:dyDescent="0.25">
      <c r="B33" s="10" t="s">
        <v>15</v>
      </c>
      <c r="C33" s="49">
        <f t="shared" si="3"/>
        <v>38</v>
      </c>
      <c r="D33" s="51">
        <v>38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10" ht="18.75" x14ac:dyDescent="0.25">
      <c r="B34" s="12" t="s">
        <v>11</v>
      </c>
      <c r="C34" s="49">
        <f t="shared" si="3"/>
        <v>20</v>
      </c>
      <c r="D34" s="51">
        <v>20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10" ht="18.75" x14ac:dyDescent="0.25">
      <c r="B35" s="10" t="s">
        <v>16</v>
      </c>
      <c r="C35" s="49">
        <f t="shared" si="3"/>
        <v>259</v>
      </c>
      <c r="D35" s="51">
        <v>44</v>
      </c>
      <c r="E35" s="51">
        <v>16</v>
      </c>
      <c r="F35" s="51">
        <v>39</v>
      </c>
      <c r="G35" s="51">
        <v>55</v>
      </c>
      <c r="H35" s="51">
        <v>44</v>
      </c>
      <c r="I35" s="51">
        <v>61</v>
      </c>
    </row>
    <row r="36" spans="2:10" ht="18.75" x14ac:dyDescent="0.25">
      <c r="B36" s="12" t="s">
        <v>11</v>
      </c>
      <c r="C36" s="49">
        <f t="shared" si="3"/>
        <v>87</v>
      </c>
      <c r="D36" s="51">
        <v>13</v>
      </c>
      <c r="E36" s="51">
        <v>4</v>
      </c>
      <c r="F36" s="51">
        <v>23</v>
      </c>
      <c r="G36" s="51">
        <v>20</v>
      </c>
      <c r="H36" s="51">
        <v>17</v>
      </c>
      <c r="I36" s="51">
        <v>10</v>
      </c>
    </row>
    <row r="37" spans="2:10" ht="15.75" x14ac:dyDescent="0.25">
      <c r="B37" s="54" t="s">
        <v>20</v>
      </c>
      <c r="C37" s="49">
        <f t="shared" si="3"/>
        <v>1084</v>
      </c>
      <c r="D37" s="17">
        <f t="shared" ref="D37:I37" si="8">D38+D40+D42</f>
        <v>260</v>
      </c>
      <c r="E37" s="17">
        <f t="shared" si="8"/>
        <v>77</v>
      </c>
      <c r="F37" s="17">
        <f t="shared" si="8"/>
        <v>164</v>
      </c>
      <c r="G37" s="17">
        <f t="shared" si="8"/>
        <v>191</v>
      </c>
      <c r="H37" s="17">
        <f t="shared" si="8"/>
        <v>202</v>
      </c>
      <c r="I37" s="17">
        <f t="shared" si="8"/>
        <v>190</v>
      </c>
      <c r="J37" s="106">
        <f>C37/C6</f>
        <v>0.15915430920569668</v>
      </c>
    </row>
    <row r="38" spans="2:10" ht="18.75" x14ac:dyDescent="0.25">
      <c r="B38" s="10" t="s">
        <v>14</v>
      </c>
      <c r="C38" s="49">
        <f t="shared" si="3"/>
        <v>609</v>
      </c>
      <c r="D38" s="51">
        <v>21</v>
      </c>
      <c r="E38" s="51">
        <v>34</v>
      </c>
      <c r="F38" s="51">
        <v>103</v>
      </c>
      <c r="G38" s="51">
        <v>157</v>
      </c>
      <c r="H38" s="51">
        <v>161</v>
      </c>
      <c r="I38" s="51">
        <v>133</v>
      </c>
    </row>
    <row r="39" spans="2:10" ht="18.75" x14ac:dyDescent="0.25">
      <c r="B39" s="12" t="s">
        <v>11</v>
      </c>
      <c r="C39" s="49">
        <f t="shared" si="3"/>
        <v>387</v>
      </c>
      <c r="D39" s="51">
        <v>13</v>
      </c>
      <c r="E39" s="51">
        <v>17</v>
      </c>
      <c r="F39" s="51">
        <v>64</v>
      </c>
      <c r="G39" s="51">
        <v>111</v>
      </c>
      <c r="H39" s="51">
        <v>102</v>
      </c>
      <c r="I39" s="51">
        <v>80</v>
      </c>
    </row>
    <row r="40" spans="2:10" ht="18.75" x14ac:dyDescent="0.25">
      <c r="B40" s="10" t="s">
        <v>15</v>
      </c>
      <c r="C40" s="49">
        <f t="shared" si="3"/>
        <v>135</v>
      </c>
      <c r="D40" s="51">
        <v>133</v>
      </c>
      <c r="E40" s="51">
        <v>1</v>
      </c>
      <c r="F40" s="51">
        <v>1</v>
      </c>
      <c r="G40" s="51">
        <v>0</v>
      </c>
      <c r="H40" s="51">
        <v>0</v>
      </c>
      <c r="I40" s="51">
        <v>0</v>
      </c>
    </row>
    <row r="41" spans="2:10" ht="18.75" x14ac:dyDescent="0.25">
      <c r="B41" s="12" t="s">
        <v>11</v>
      </c>
      <c r="C41" s="49">
        <f t="shared" si="3"/>
        <v>85</v>
      </c>
      <c r="D41" s="51">
        <v>83</v>
      </c>
      <c r="E41" s="51">
        <v>1</v>
      </c>
      <c r="F41" s="51">
        <v>1</v>
      </c>
      <c r="G41" s="51">
        <v>0</v>
      </c>
      <c r="H41" s="51">
        <v>0</v>
      </c>
      <c r="I41" s="51">
        <v>0</v>
      </c>
    </row>
    <row r="42" spans="2:10" ht="18.75" x14ac:dyDescent="0.25">
      <c r="B42" s="10" t="s">
        <v>16</v>
      </c>
      <c r="C42" s="49">
        <f t="shared" si="3"/>
        <v>340</v>
      </c>
      <c r="D42" s="51">
        <v>106</v>
      </c>
      <c r="E42" s="51">
        <v>42</v>
      </c>
      <c r="F42" s="51">
        <v>60</v>
      </c>
      <c r="G42" s="51">
        <v>34</v>
      </c>
      <c r="H42" s="51">
        <v>41</v>
      </c>
      <c r="I42" s="51">
        <v>57</v>
      </c>
    </row>
    <row r="43" spans="2:10" ht="18.75" x14ac:dyDescent="0.25">
      <c r="B43" s="12" t="s">
        <v>11</v>
      </c>
      <c r="C43" s="49">
        <f t="shared" si="3"/>
        <v>186</v>
      </c>
      <c r="D43" s="51">
        <v>61</v>
      </c>
      <c r="E43" s="51">
        <v>29</v>
      </c>
      <c r="F43" s="51">
        <v>29</v>
      </c>
      <c r="G43" s="51">
        <v>20</v>
      </c>
      <c r="H43" s="51">
        <v>22</v>
      </c>
      <c r="I43" s="51">
        <v>25</v>
      </c>
    </row>
    <row r="44" spans="2:10" ht="15.75" x14ac:dyDescent="0.25">
      <c r="B44" s="54" t="s">
        <v>21</v>
      </c>
      <c r="C44" s="49">
        <f t="shared" si="3"/>
        <v>79</v>
      </c>
      <c r="D44" s="17">
        <f t="shared" ref="D44:I44" si="9">D45+D47+D49</f>
        <v>17</v>
      </c>
      <c r="E44" s="17">
        <f t="shared" si="9"/>
        <v>4</v>
      </c>
      <c r="F44" s="17">
        <f t="shared" si="9"/>
        <v>12</v>
      </c>
      <c r="G44" s="17">
        <f t="shared" si="9"/>
        <v>30</v>
      </c>
      <c r="H44" s="17">
        <f t="shared" si="9"/>
        <v>12</v>
      </c>
      <c r="I44" s="17">
        <f t="shared" si="9"/>
        <v>4</v>
      </c>
      <c r="J44" s="106">
        <f>C44/C6</f>
        <v>1.1598884157979739E-2</v>
      </c>
    </row>
    <row r="45" spans="2:10" ht="18.75" x14ac:dyDescent="0.25">
      <c r="B45" s="10" t="s">
        <v>14</v>
      </c>
      <c r="C45" s="49">
        <f t="shared" si="3"/>
        <v>45</v>
      </c>
      <c r="D45" s="51">
        <v>1</v>
      </c>
      <c r="E45" s="51">
        <v>1</v>
      </c>
      <c r="F45" s="51">
        <v>9</v>
      </c>
      <c r="G45" s="51">
        <v>23</v>
      </c>
      <c r="H45" s="51">
        <v>9</v>
      </c>
      <c r="I45" s="51">
        <v>2</v>
      </c>
    </row>
    <row r="46" spans="2:10" ht="18.75" x14ac:dyDescent="0.25">
      <c r="B46" s="12" t="s">
        <v>11</v>
      </c>
      <c r="C46" s="49">
        <f t="shared" si="3"/>
        <v>40</v>
      </c>
      <c r="D46" s="51">
        <v>1</v>
      </c>
      <c r="E46" s="51">
        <v>1</v>
      </c>
      <c r="F46" s="51">
        <v>9</v>
      </c>
      <c r="G46" s="51">
        <v>20</v>
      </c>
      <c r="H46" s="51">
        <v>7</v>
      </c>
      <c r="I46" s="51">
        <v>2</v>
      </c>
    </row>
    <row r="47" spans="2:10" ht="18.75" x14ac:dyDescent="0.25">
      <c r="B47" s="10" t="s">
        <v>15</v>
      </c>
      <c r="C47" s="49">
        <f t="shared" si="3"/>
        <v>18</v>
      </c>
      <c r="D47" s="51">
        <v>15</v>
      </c>
      <c r="E47" s="51">
        <v>0</v>
      </c>
      <c r="F47" s="51">
        <v>2</v>
      </c>
      <c r="G47" s="51">
        <v>1</v>
      </c>
      <c r="H47" s="51">
        <v>0</v>
      </c>
      <c r="I47" s="51">
        <v>0</v>
      </c>
    </row>
    <row r="48" spans="2:10" ht="18.75" x14ac:dyDescent="0.25">
      <c r="B48" s="12" t="s">
        <v>11</v>
      </c>
      <c r="C48" s="49">
        <f t="shared" si="3"/>
        <v>17</v>
      </c>
      <c r="D48" s="51">
        <v>15</v>
      </c>
      <c r="E48" s="51">
        <v>0</v>
      </c>
      <c r="F48" s="51">
        <v>1</v>
      </c>
      <c r="G48" s="51">
        <v>1</v>
      </c>
      <c r="H48" s="51">
        <v>0</v>
      </c>
      <c r="I48" s="51">
        <v>0</v>
      </c>
    </row>
    <row r="49" spans="2:10" ht="18.75" x14ac:dyDescent="0.25">
      <c r="B49" s="10" t="s">
        <v>16</v>
      </c>
      <c r="C49" s="49">
        <f t="shared" si="3"/>
        <v>16</v>
      </c>
      <c r="D49" s="51">
        <v>1</v>
      </c>
      <c r="E49" s="51">
        <v>3</v>
      </c>
      <c r="F49" s="51">
        <v>1</v>
      </c>
      <c r="G49" s="51">
        <v>6</v>
      </c>
      <c r="H49" s="51">
        <v>3</v>
      </c>
      <c r="I49" s="51">
        <v>2</v>
      </c>
    </row>
    <row r="50" spans="2:10" ht="18.75" x14ac:dyDescent="0.25">
      <c r="B50" s="12" t="s">
        <v>11</v>
      </c>
      <c r="C50" s="49">
        <f t="shared" si="3"/>
        <v>12</v>
      </c>
      <c r="D50" s="51">
        <v>1</v>
      </c>
      <c r="E50" s="51">
        <v>2</v>
      </c>
      <c r="F50" s="51">
        <v>1</v>
      </c>
      <c r="G50" s="51">
        <v>5</v>
      </c>
      <c r="H50" s="51">
        <v>1</v>
      </c>
      <c r="I50" s="51">
        <v>2</v>
      </c>
    </row>
    <row r="51" spans="2:10" ht="15.75" x14ac:dyDescent="0.25">
      <c r="B51" s="54" t="s">
        <v>22</v>
      </c>
      <c r="C51" s="49">
        <f t="shared" si="3"/>
        <v>203</v>
      </c>
      <c r="D51" s="17">
        <f t="shared" ref="D51:I51" si="10">D52+D54+D56</f>
        <v>30</v>
      </c>
      <c r="E51" s="17">
        <f t="shared" si="10"/>
        <v>22</v>
      </c>
      <c r="F51" s="17">
        <f t="shared" si="10"/>
        <v>70</v>
      </c>
      <c r="G51" s="17">
        <f t="shared" si="10"/>
        <v>49</v>
      </c>
      <c r="H51" s="17">
        <f t="shared" si="10"/>
        <v>17</v>
      </c>
      <c r="I51" s="17">
        <f t="shared" si="10"/>
        <v>15</v>
      </c>
      <c r="J51" s="106">
        <f>C51/C6</f>
        <v>2.9804727646454265E-2</v>
      </c>
    </row>
    <row r="52" spans="2:10" ht="18.75" x14ac:dyDescent="0.25">
      <c r="B52" s="10" t="s">
        <v>14</v>
      </c>
      <c r="C52" s="49">
        <f t="shared" si="3"/>
        <v>121</v>
      </c>
      <c r="D52" s="51">
        <v>1</v>
      </c>
      <c r="E52" s="51">
        <v>8</v>
      </c>
      <c r="F52" s="51">
        <v>55</v>
      </c>
      <c r="G52" s="51">
        <v>34</v>
      </c>
      <c r="H52" s="51">
        <v>11</v>
      </c>
      <c r="I52" s="51">
        <v>12</v>
      </c>
    </row>
    <row r="53" spans="2:10" ht="18.75" x14ac:dyDescent="0.25">
      <c r="B53" s="12" t="s">
        <v>11</v>
      </c>
      <c r="C53" s="49">
        <f t="shared" si="3"/>
        <v>80</v>
      </c>
      <c r="D53" s="51">
        <v>0</v>
      </c>
      <c r="E53" s="51">
        <v>6</v>
      </c>
      <c r="F53" s="51">
        <v>40</v>
      </c>
      <c r="G53" s="51">
        <v>24</v>
      </c>
      <c r="H53" s="51">
        <v>8</v>
      </c>
      <c r="I53" s="51">
        <v>2</v>
      </c>
    </row>
    <row r="54" spans="2:10" ht="18.75" x14ac:dyDescent="0.25">
      <c r="B54" s="10" t="s">
        <v>15</v>
      </c>
      <c r="C54" s="49">
        <f t="shared" si="3"/>
        <v>22</v>
      </c>
      <c r="D54" s="51">
        <v>15</v>
      </c>
      <c r="E54" s="51">
        <v>6</v>
      </c>
      <c r="F54" s="51">
        <v>0</v>
      </c>
      <c r="G54" s="51">
        <v>1</v>
      </c>
      <c r="H54" s="51">
        <v>0</v>
      </c>
      <c r="I54" s="51">
        <v>0</v>
      </c>
    </row>
    <row r="55" spans="2:10" ht="18.75" x14ac:dyDescent="0.25">
      <c r="B55" s="12" t="s">
        <v>11</v>
      </c>
      <c r="C55" s="49">
        <f t="shared" si="3"/>
        <v>18</v>
      </c>
      <c r="D55" s="51">
        <v>12</v>
      </c>
      <c r="E55" s="51">
        <v>5</v>
      </c>
      <c r="F55" s="51">
        <v>0</v>
      </c>
      <c r="G55" s="51">
        <v>1</v>
      </c>
      <c r="H55" s="51">
        <v>0</v>
      </c>
      <c r="I55" s="51">
        <v>0</v>
      </c>
    </row>
    <row r="56" spans="2:10" ht="18.75" x14ac:dyDescent="0.25">
      <c r="B56" s="10" t="s">
        <v>16</v>
      </c>
      <c r="C56" s="49">
        <f t="shared" si="3"/>
        <v>60</v>
      </c>
      <c r="D56" s="51">
        <v>14</v>
      </c>
      <c r="E56" s="51">
        <v>8</v>
      </c>
      <c r="F56" s="51">
        <v>15</v>
      </c>
      <c r="G56" s="51">
        <v>14</v>
      </c>
      <c r="H56" s="51">
        <v>6</v>
      </c>
      <c r="I56" s="51">
        <v>3</v>
      </c>
    </row>
    <row r="57" spans="2:10" ht="18.75" x14ac:dyDescent="0.25">
      <c r="B57" s="12" t="s">
        <v>11</v>
      </c>
      <c r="C57" s="49">
        <f t="shared" si="3"/>
        <v>41</v>
      </c>
      <c r="D57" s="51">
        <v>12</v>
      </c>
      <c r="E57" s="51">
        <v>5</v>
      </c>
      <c r="F57" s="51">
        <v>13</v>
      </c>
      <c r="G57" s="51">
        <v>7</v>
      </c>
      <c r="H57" s="51">
        <v>3</v>
      </c>
      <c r="I57" s="51">
        <v>1</v>
      </c>
    </row>
    <row r="59" spans="2:10" x14ac:dyDescent="0.25">
      <c r="H59" t="s">
        <v>23</v>
      </c>
    </row>
    <row r="60" spans="2:10" x14ac:dyDescent="0.25">
      <c r="H60" t="s">
        <v>24</v>
      </c>
    </row>
    <row r="61" spans="2:10" x14ac:dyDescent="0.25">
      <c r="H61" t="s">
        <v>25</v>
      </c>
    </row>
    <row r="62" spans="2:10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A9F7-71AC-498E-B6A1-4EEFBDFAB5B3}">
  <dimension ref="A1:H78"/>
  <sheetViews>
    <sheetView workbookViewId="0">
      <selection activeCell="M8" sqref="M8"/>
    </sheetView>
  </sheetViews>
  <sheetFormatPr defaultRowHeight="15" x14ac:dyDescent="0.25"/>
  <cols>
    <col min="1" max="1" width="34.85546875" customWidth="1"/>
  </cols>
  <sheetData>
    <row r="1" spans="1:8" ht="15.75" x14ac:dyDescent="0.25">
      <c r="A1" s="73" t="s">
        <v>83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60"/>
      <c r="B2" s="61"/>
      <c r="C2" s="61" t="s">
        <v>100</v>
      </c>
      <c r="D2" s="61"/>
      <c r="E2" s="61"/>
      <c r="F2" s="60"/>
      <c r="G2" s="60"/>
      <c r="H2" s="60"/>
    </row>
    <row r="3" spans="1:8" ht="15.75" x14ac:dyDescent="0.25">
      <c r="A3" s="111" t="s">
        <v>99</v>
      </c>
      <c r="B3" s="111"/>
      <c r="C3" s="111"/>
      <c r="D3" s="111"/>
      <c r="E3" s="111"/>
      <c r="F3" s="111"/>
      <c r="G3" s="111"/>
      <c r="H3" s="111"/>
    </row>
    <row r="4" spans="1:8" ht="15.75" x14ac:dyDescent="0.25">
      <c r="A4" s="74"/>
      <c r="B4" s="75"/>
      <c r="C4" s="62" t="s">
        <v>84</v>
      </c>
      <c r="D4" s="75" t="str">
        <f>[1]RATA!B5</f>
        <v xml:space="preserve">decembrie </v>
      </c>
      <c r="E4" s="75" t="str">
        <f>"anul "&amp;[1]RATA!B6</f>
        <v>anul 2022</v>
      </c>
      <c r="F4" s="75"/>
      <c r="G4" s="75"/>
      <c r="H4" s="75"/>
    </row>
    <row r="5" spans="1:8" ht="15.75" x14ac:dyDescent="0.25">
      <c r="A5" s="61"/>
      <c r="B5" s="61"/>
      <c r="C5" s="61"/>
      <c r="D5" s="61"/>
      <c r="E5" s="61"/>
      <c r="F5" s="60"/>
      <c r="G5" s="60"/>
      <c r="H5" s="60"/>
    </row>
    <row r="6" spans="1:8" s="88" customFormat="1" ht="31.5" x14ac:dyDescent="0.25">
      <c r="A6" s="89" t="s">
        <v>1</v>
      </c>
      <c r="B6" s="102" t="s">
        <v>2</v>
      </c>
      <c r="C6" s="63" t="s">
        <v>3</v>
      </c>
      <c r="D6" s="63" t="s">
        <v>4</v>
      </c>
      <c r="E6" s="63" t="s">
        <v>5</v>
      </c>
      <c r="F6" s="63" t="s">
        <v>6</v>
      </c>
      <c r="G6" s="63" t="s">
        <v>7</v>
      </c>
      <c r="H6" s="63" t="s">
        <v>8</v>
      </c>
    </row>
    <row r="7" spans="1:8" ht="15.75" x14ac:dyDescent="0.25">
      <c r="A7" s="76" t="s">
        <v>85</v>
      </c>
      <c r="B7" s="91">
        <f>'[1]f17 GRUPE VARSTA'!C7</f>
        <v>5409</v>
      </c>
      <c r="C7" s="76">
        <f>'[1]f17 GRUPE VARSTA'!D7</f>
        <v>1134</v>
      </c>
      <c r="D7" s="76">
        <f>'[1]f17 GRUPE VARSTA'!E7</f>
        <v>442</v>
      </c>
      <c r="E7" s="76">
        <f>'[1]f17 GRUPE VARSTA'!F7</f>
        <v>1041</v>
      </c>
      <c r="F7" s="76">
        <f>'[1]f17 GRUPE VARSTA'!G7</f>
        <v>1248</v>
      </c>
      <c r="G7" s="76">
        <f>'[1]f17 GRUPE VARSTA'!H7</f>
        <v>792</v>
      </c>
      <c r="H7" s="76">
        <f>'[1]f17 GRUPE VARSTA'!I7</f>
        <v>752</v>
      </c>
    </row>
    <row r="8" spans="1:8" ht="15.75" x14ac:dyDescent="0.25">
      <c r="A8" s="77" t="s">
        <v>9</v>
      </c>
      <c r="B8" s="92">
        <f>'[1]f17 GRUPE VARSTA'!C8</f>
        <v>2432</v>
      </c>
      <c r="C8" s="77">
        <f>'[1]f17 GRUPE VARSTA'!D8</f>
        <v>502</v>
      </c>
      <c r="D8" s="77">
        <f>'[1]f17 GRUPE VARSTA'!E8</f>
        <v>172</v>
      </c>
      <c r="E8" s="77">
        <f>'[1]f17 GRUPE VARSTA'!F8</f>
        <v>451</v>
      </c>
      <c r="F8" s="77">
        <f>'[1]f17 GRUPE VARSTA'!G8</f>
        <v>596</v>
      </c>
      <c r="G8" s="77">
        <f>'[1]f17 GRUPE VARSTA'!H8</f>
        <v>404</v>
      </c>
      <c r="H8" s="77">
        <f>'[1]f17 GRUPE VARSTA'!I8</f>
        <v>307</v>
      </c>
    </row>
    <row r="9" spans="1:8" ht="31.5" x14ac:dyDescent="0.25">
      <c r="A9" s="64" t="s">
        <v>86</v>
      </c>
      <c r="B9" s="69">
        <f>B10+B12+B14+B16</f>
        <v>2437</v>
      </c>
      <c r="C9" s="66">
        <f>'[1]f17 GRUPE VARSTA'!D10</f>
        <v>375</v>
      </c>
      <c r="D9" s="66">
        <f>'[1]f17 GRUPE VARSTA'!E10</f>
        <v>179</v>
      </c>
      <c r="E9" s="66">
        <f>'[1]f17 GRUPE VARSTA'!F10</f>
        <v>645</v>
      </c>
      <c r="F9" s="66">
        <f>'[1]f17 GRUPE VARSTA'!G10</f>
        <v>642</v>
      </c>
      <c r="G9" s="66">
        <f>'[1]f17 GRUPE VARSTA'!H10</f>
        <v>292</v>
      </c>
      <c r="H9" s="66">
        <f>'[1]f17 GRUPE VARSTA'!I10</f>
        <v>304</v>
      </c>
    </row>
    <row r="10" spans="1:8" ht="18.75" x14ac:dyDescent="0.25">
      <c r="A10" s="93" t="s">
        <v>87</v>
      </c>
      <c r="B10" s="79">
        <f>C10+D10+E10+F10+G10+H10</f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</row>
    <row r="11" spans="1:8" ht="18.75" x14ac:dyDescent="0.25">
      <c r="A11" s="80" t="s">
        <v>11</v>
      </c>
      <c r="B11" s="79">
        <f t="shared" ref="B11:B17" si="0">C11+D11+E11+F11+G11+H11</f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</row>
    <row r="12" spans="1:8" ht="18.75" x14ac:dyDescent="0.25">
      <c r="A12" s="93" t="s">
        <v>88</v>
      </c>
      <c r="B12" s="79">
        <f t="shared" si="0"/>
        <v>52</v>
      </c>
      <c r="C12" s="51">
        <v>4</v>
      </c>
      <c r="D12" s="51">
        <v>3</v>
      </c>
      <c r="E12" s="51">
        <v>15</v>
      </c>
      <c r="F12" s="51">
        <v>19</v>
      </c>
      <c r="G12" s="51">
        <v>5</v>
      </c>
      <c r="H12" s="51">
        <v>6</v>
      </c>
    </row>
    <row r="13" spans="1:8" ht="18.75" x14ac:dyDescent="0.25">
      <c r="A13" s="80" t="s">
        <v>11</v>
      </c>
      <c r="B13" s="79">
        <f t="shared" si="0"/>
        <v>23</v>
      </c>
      <c r="C13" s="51">
        <v>1</v>
      </c>
      <c r="D13" s="51">
        <v>0</v>
      </c>
      <c r="E13" s="51">
        <v>7</v>
      </c>
      <c r="F13" s="51">
        <v>9</v>
      </c>
      <c r="G13" s="51">
        <v>2</v>
      </c>
      <c r="H13" s="51">
        <v>4</v>
      </c>
    </row>
    <row r="14" spans="1:8" ht="18.75" x14ac:dyDescent="0.25">
      <c r="A14" s="93" t="s">
        <v>89</v>
      </c>
      <c r="B14" s="79">
        <f t="shared" si="0"/>
        <v>22</v>
      </c>
      <c r="C14" s="51">
        <v>1</v>
      </c>
      <c r="D14" s="51">
        <v>2</v>
      </c>
      <c r="E14" s="51">
        <v>8</v>
      </c>
      <c r="F14" s="51">
        <v>6</v>
      </c>
      <c r="G14" s="51">
        <v>3</v>
      </c>
      <c r="H14" s="51">
        <v>2</v>
      </c>
    </row>
    <row r="15" spans="1:8" ht="18.75" x14ac:dyDescent="0.25">
      <c r="A15" s="80" t="s">
        <v>11</v>
      </c>
      <c r="B15" s="79">
        <f t="shared" si="0"/>
        <v>7</v>
      </c>
      <c r="C15" s="51">
        <v>0</v>
      </c>
      <c r="D15" s="51">
        <v>0</v>
      </c>
      <c r="E15" s="51">
        <v>3</v>
      </c>
      <c r="F15" s="51">
        <v>3</v>
      </c>
      <c r="G15" s="51">
        <v>1</v>
      </c>
      <c r="H15" s="51">
        <v>0</v>
      </c>
    </row>
    <row r="16" spans="1:8" ht="18.75" x14ac:dyDescent="0.25">
      <c r="A16" s="93" t="s">
        <v>90</v>
      </c>
      <c r="B16" s="79">
        <f t="shared" si="0"/>
        <v>2363</v>
      </c>
      <c r="C16" s="51">
        <v>370</v>
      </c>
      <c r="D16" s="51">
        <v>174</v>
      </c>
      <c r="E16" s="51">
        <v>622</v>
      </c>
      <c r="F16" s="51">
        <v>617</v>
      </c>
      <c r="G16" s="51">
        <v>284</v>
      </c>
      <c r="H16" s="51">
        <v>296</v>
      </c>
    </row>
    <row r="17" spans="1:8" ht="19.5" thickBot="1" x14ac:dyDescent="0.3">
      <c r="A17" s="94" t="s">
        <v>11</v>
      </c>
      <c r="B17" s="79">
        <f t="shared" si="0"/>
        <v>994</v>
      </c>
      <c r="C17" s="51">
        <v>115</v>
      </c>
      <c r="D17" s="51">
        <v>45</v>
      </c>
      <c r="E17" s="51">
        <v>241</v>
      </c>
      <c r="F17" s="51">
        <v>285</v>
      </c>
      <c r="G17" s="51">
        <v>161</v>
      </c>
      <c r="H17" s="51">
        <v>147</v>
      </c>
    </row>
    <row r="18" spans="1:8" ht="17.25" thickTop="1" thickBot="1" x14ac:dyDescent="0.3">
      <c r="A18" s="95" t="s">
        <v>91</v>
      </c>
      <c r="B18" s="90">
        <f>'[1]f17 GRUPE VARSTA'!C17</f>
        <v>860</v>
      </c>
      <c r="C18" s="68">
        <f>'[1]f17 GRUPE VARSTA'!D17</f>
        <v>77</v>
      </c>
      <c r="D18" s="68">
        <f>'[1]f17 GRUPE VARSTA'!E17</f>
        <v>52</v>
      </c>
      <c r="E18" s="68">
        <f>'[1]f17 GRUPE VARSTA'!F17</f>
        <v>225</v>
      </c>
      <c r="F18" s="68">
        <f>'[1]f17 GRUPE VARSTA'!G17</f>
        <v>238</v>
      </c>
      <c r="G18" s="68">
        <f>'[1]f17 GRUPE VARSTA'!H17</f>
        <v>134</v>
      </c>
      <c r="H18" s="68">
        <f>'[1]f17 GRUPE VARSTA'!I17</f>
        <v>134</v>
      </c>
    </row>
    <row r="19" spans="1:8" ht="20.25" thickTop="1" thickBot="1" x14ac:dyDescent="0.3">
      <c r="A19" s="96" t="s">
        <v>87</v>
      </c>
      <c r="B19" s="97">
        <f>C19+D19+E19+F19+G19+H19</f>
        <v>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</row>
    <row r="20" spans="1:8" ht="20.25" thickTop="1" thickBot="1" x14ac:dyDescent="0.3">
      <c r="A20" s="98" t="s">
        <v>11</v>
      </c>
      <c r="B20" s="97">
        <f>C20+D20+E20+F20+G20+H20</f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</row>
    <row r="21" spans="1:8" ht="20.25" thickTop="1" thickBot="1" x14ac:dyDescent="0.3">
      <c r="A21" s="96" t="s">
        <v>88</v>
      </c>
      <c r="B21" s="97">
        <f t="shared" ref="B21:B26" si="1">C21+D21+E21+F21+G21+H21</f>
        <v>6</v>
      </c>
      <c r="C21" s="51">
        <v>1</v>
      </c>
      <c r="D21" s="51">
        <v>0</v>
      </c>
      <c r="E21" s="51">
        <v>2</v>
      </c>
      <c r="F21" s="51">
        <v>3</v>
      </c>
      <c r="G21" s="51">
        <v>0</v>
      </c>
      <c r="H21" s="51">
        <v>0</v>
      </c>
    </row>
    <row r="22" spans="1:8" ht="20.25" thickTop="1" thickBot="1" x14ac:dyDescent="0.3">
      <c r="A22" s="98" t="s">
        <v>11</v>
      </c>
      <c r="B22" s="97">
        <f t="shared" si="1"/>
        <v>1</v>
      </c>
      <c r="C22" s="51">
        <v>0</v>
      </c>
      <c r="D22" s="51">
        <v>0</v>
      </c>
      <c r="E22" s="51">
        <v>1</v>
      </c>
      <c r="F22" s="51">
        <v>0</v>
      </c>
      <c r="G22" s="51">
        <v>0</v>
      </c>
      <c r="H22" s="51">
        <v>0</v>
      </c>
    </row>
    <row r="23" spans="1:8" ht="20.25" thickTop="1" thickBot="1" x14ac:dyDescent="0.3">
      <c r="A23" s="96" t="s">
        <v>89</v>
      </c>
      <c r="B23" s="97">
        <f t="shared" si="1"/>
        <v>7</v>
      </c>
      <c r="C23" s="51">
        <v>0</v>
      </c>
      <c r="D23" s="51">
        <v>0</v>
      </c>
      <c r="E23" s="51">
        <v>3</v>
      </c>
      <c r="F23" s="51">
        <v>1</v>
      </c>
      <c r="G23" s="51">
        <v>2</v>
      </c>
      <c r="H23" s="51">
        <v>1</v>
      </c>
    </row>
    <row r="24" spans="1:8" ht="20.25" thickTop="1" thickBot="1" x14ac:dyDescent="0.3">
      <c r="A24" s="98" t="s">
        <v>11</v>
      </c>
      <c r="B24" s="97">
        <f t="shared" si="1"/>
        <v>2</v>
      </c>
      <c r="C24" s="51">
        <v>0</v>
      </c>
      <c r="D24" s="51">
        <v>0</v>
      </c>
      <c r="E24" s="51">
        <v>1</v>
      </c>
      <c r="F24" s="51">
        <v>0</v>
      </c>
      <c r="G24" s="51">
        <v>1</v>
      </c>
      <c r="H24" s="51">
        <v>0</v>
      </c>
    </row>
    <row r="25" spans="1:8" ht="20.25" thickTop="1" thickBot="1" x14ac:dyDescent="0.3">
      <c r="A25" s="96" t="s">
        <v>90</v>
      </c>
      <c r="B25" s="97">
        <f t="shared" si="1"/>
        <v>847</v>
      </c>
      <c r="C25" s="51">
        <v>76</v>
      </c>
      <c r="D25" s="51">
        <v>52</v>
      </c>
      <c r="E25" s="51">
        <v>220</v>
      </c>
      <c r="F25" s="51">
        <v>234</v>
      </c>
      <c r="G25" s="51">
        <v>132</v>
      </c>
      <c r="H25" s="51">
        <v>133</v>
      </c>
    </row>
    <row r="26" spans="1:8" ht="20.25" thickTop="1" thickBot="1" x14ac:dyDescent="0.3">
      <c r="A26" s="98" t="s">
        <v>11</v>
      </c>
      <c r="B26" s="97">
        <f t="shared" si="1"/>
        <v>376</v>
      </c>
      <c r="C26" s="51">
        <v>24</v>
      </c>
      <c r="D26" s="51">
        <v>10</v>
      </c>
      <c r="E26" s="51">
        <v>82</v>
      </c>
      <c r="F26" s="51">
        <v>105</v>
      </c>
      <c r="G26" s="51">
        <v>81</v>
      </c>
      <c r="H26" s="51">
        <v>74</v>
      </c>
    </row>
    <row r="27" spans="1:8" ht="16.5" thickTop="1" x14ac:dyDescent="0.25">
      <c r="A27" s="99" t="s">
        <v>18</v>
      </c>
      <c r="B27" s="69">
        <f>B28+B30+B32+B34</f>
        <v>1143</v>
      </c>
      <c r="C27" s="70">
        <f>'[1]f17 GRUPE VARSTA'!D24</f>
        <v>206</v>
      </c>
      <c r="D27" s="70">
        <f>'[1]f17 GRUPE VARSTA'!E24</f>
        <v>80</v>
      </c>
      <c r="E27" s="70">
        <f>'[1]f17 GRUPE VARSTA'!F24</f>
        <v>142</v>
      </c>
      <c r="F27" s="70">
        <f>'[1]f17 GRUPE VARSTA'!G24</f>
        <v>274</v>
      </c>
      <c r="G27" s="70">
        <f>'[1]f17 GRUPE VARSTA'!H24</f>
        <v>213</v>
      </c>
      <c r="H27" s="70">
        <f>'[1]f17 GRUPE VARSTA'!I24</f>
        <v>228</v>
      </c>
    </row>
    <row r="28" spans="1:8" ht="18.75" x14ac:dyDescent="0.25">
      <c r="A28" s="93" t="s">
        <v>87</v>
      </c>
      <c r="B28" s="79">
        <f>C28+D28+E28+F28+G28+H28</f>
        <v>45</v>
      </c>
      <c r="C28" s="51">
        <v>7</v>
      </c>
      <c r="D28" s="51">
        <v>6</v>
      </c>
      <c r="E28" s="51">
        <v>8</v>
      </c>
      <c r="F28" s="51">
        <v>24</v>
      </c>
      <c r="G28" s="51">
        <v>0</v>
      </c>
      <c r="H28" s="51">
        <v>0</v>
      </c>
    </row>
    <row r="29" spans="1:8" ht="18.75" x14ac:dyDescent="0.25">
      <c r="A29" s="80" t="s">
        <v>11</v>
      </c>
      <c r="B29" s="79">
        <f t="shared" ref="B29:B35" si="2">C29+D29+E29+F29+G29+H29</f>
        <v>16</v>
      </c>
      <c r="C29" s="51">
        <v>3</v>
      </c>
      <c r="D29" s="51">
        <v>1</v>
      </c>
      <c r="E29" s="51">
        <v>5</v>
      </c>
      <c r="F29" s="51">
        <v>7</v>
      </c>
      <c r="G29" s="51">
        <v>0</v>
      </c>
      <c r="H29" s="51">
        <v>0</v>
      </c>
    </row>
    <row r="30" spans="1:8" ht="18.75" x14ac:dyDescent="0.25">
      <c r="A30" s="93" t="s">
        <v>88</v>
      </c>
      <c r="B30" s="79">
        <f t="shared" si="2"/>
        <v>177</v>
      </c>
      <c r="C30" s="51">
        <v>2</v>
      </c>
      <c r="D30" s="51">
        <v>7</v>
      </c>
      <c r="E30" s="51">
        <v>8</v>
      </c>
      <c r="F30" s="51">
        <v>63</v>
      </c>
      <c r="G30" s="51">
        <v>42</v>
      </c>
      <c r="H30" s="51">
        <v>55</v>
      </c>
    </row>
    <row r="31" spans="1:8" ht="18.75" x14ac:dyDescent="0.25">
      <c r="A31" s="80" t="s">
        <v>11</v>
      </c>
      <c r="B31" s="79">
        <f t="shared" si="2"/>
        <v>71</v>
      </c>
      <c r="C31" s="51">
        <v>0</v>
      </c>
      <c r="D31" s="51">
        <v>3</v>
      </c>
      <c r="E31" s="51">
        <v>4</v>
      </c>
      <c r="F31" s="51">
        <v>24</v>
      </c>
      <c r="G31" s="51">
        <v>20</v>
      </c>
      <c r="H31" s="51">
        <v>20</v>
      </c>
    </row>
    <row r="32" spans="1:8" ht="18.75" x14ac:dyDescent="0.25">
      <c r="A32" s="93" t="s">
        <v>89</v>
      </c>
      <c r="B32" s="79">
        <f t="shared" si="2"/>
        <v>855</v>
      </c>
      <c r="C32" s="51">
        <v>194</v>
      </c>
      <c r="D32" s="51">
        <v>64</v>
      </c>
      <c r="E32" s="51">
        <v>126</v>
      </c>
      <c r="F32" s="51">
        <v>176</v>
      </c>
      <c r="G32" s="51">
        <v>138</v>
      </c>
      <c r="H32" s="51">
        <v>157</v>
      </c>
    </row>
    <row r="33" spans="1:8" ht="18.75" x14ac:dyDescent="0.25">
      <c r="A33" s="80" t="s">
        <v>11</v>
      </c>
      <c r="B33" s="79">
        <f t="shared" si="2"/>
        <v>348</v>
      </c>
      <c r="C33" s="51">
        <v>82</v>
      </c>
      <c r="D33" s="51">
        <v>19</v>
      </c>
      <c r="E33" s="51">
        <v>49</v>
      </c>
      <c r="F33" s="51">
        <v>81</v>
      </c>
      <c r="G33" s="51">
        <v>62</v>
      </c>
      <c r="H33" s="51">
        <v>55</v>
      </c>
    </row>
    <row r="34" spans="1:8" ht="18.75" x14ac:dyDescent="0.25">
      <c r="A34" s="93" t="s">
        <v>90</v>
      </c>
      <c r="B34" s="79">
        <f t="shared" si="2"/>
        <v>66</v>
      </c>
      <c r="C34" s="51">
        <v>3</v>
      </c>
      <c r="D34" s="51">
        <v>3</v>
      </c>
      <c r="E34" s="51">
        <v>0</v>
      </c>
      <c r="F34" s="51">
        <v>11</v>
      </c>
      <c r="G34" s="51">
        <v>33</v>
      </c>
      <c r="H34" s="51">
        <v>16</v>
      </c>
    </row>
    <row r="35" spans="1:8" ht="18.75" x14ac:dyDescent="0.25">
      <c r="A35" s="80" t="s">
        <v>11</v>
      </c>
      <c r="B35" s="79">
        <f t="shared" si="2"/>
        <v>32</v>
      </c>
      <c r="C35" s="51">
        <v>2</v>
      </c>
      <c r="D35" s="51">
        <v>0</v>
      </c>
      <c r="E35" s="51">
        <v>0</v>
      </c>
      <c r="F35" s="51">
        <v>6</v>
      </c>
      <c r="G35" s="51">
        <v>18</v>
      </c>
      <c r="H35" s="51">
        <v>6</v>
      </c>
    </row>
    <row r="36" spans="1:8" ht="15.75" x14ac:dyDescent="0.25">
      <c r="A36" s="100" t="s">
        <v>19</v>
      </c>
      <c r="B36" s="69">
        <f>B37+B39+B41+B43</f>
        <v>614</v>
      </c>
      <c r="C36" s="70">
        <f>'[1]f17 GRUPE VARSTA'!D31</f>
        <v>129</v>
      </c>
      <c r="D36" s="70">
        <f>'[1]f17 GRUPE VARSTA'!E31</f>
        <v>29</v>
      </c>
      <c r="E36" s="70">
        <f>'[1]f17 GRUPE VARSTA'!F31</f>
        <v>93</v>
      </c>
      <c r="F36" s="70">
        <f>'[1]f17 GRUPE VARSTA'!G31</f>
        <v>143</v>
      </c>
      <c r="G36" s="70">
        <f>'[1]f17 GRUPE VARSTA'!H31</f>
        <v>130</v>
      </c>
      <c r="H36" s="70">
        <f>'[1]f17 GRUPE VARSTA'!I31</f>
        <v>90</v>
      </c>
    </row>
    <row r="37" spans="1:8" ht="18.75" x14ac:dyDescent="0.25">
      <c r="A37" s="93" t="s">
        <v>87</v>
      </c>
      <c r="B37" s="71">
        <f>C37+D37+E37+F37+G37+H37</f>
        <v>136</v>
      </c>
      <c r="C37" s="51">
        <v>30</v>
      </c>
      <c r="D37" s="51">
        <v>10</v>
      </c>
      <c r="E37" s="51">
        <v>44</v>
      </c>
      <c r="F37" s="51">
        <v>52</v>
      </c>
      <c r="G37" s="51">
        <v>0</v>
      </c>
      <c r="H37" s="51">
        <v>0</v>
      </c>
    </row>
    <row r="38" spans="1:8" ht="18.75" x14ac:dyDescent="0.25">
      <c r="A38" s="80" t="s">
        <v>11</v>
      </c>
      <c r="B38" s="71">
        <f t="shared" ref="B38:B44" si="3">C38+D38+E38+F38+G38+H38</f>
        <v>34</v>
      </c>
      <c r="C38" s="51">
        <v>8</v>
      </c>
      <c r="D38" s="51">
        <v>4</v>
      </c>
      <c r="E38" s="51">
        <v>11</v>
      </c>
      <c r="F38" s="51">
        <v>11</v>
      </c>
      <c r="G38" s="51">
        <v>0</v>
      </c>
      <c r="H38" s="51">
        <v>0</v>
      </c>
    </row>
    <row r="39" spans="1:8" ht="18.75" x14ac:dyDescent="0.25">
      <c r="A39" s="93" t="s">
        <v>88</v>
      </c>
      <c r="B39" s="71">
        <f t="shared" si="3"/>
        <v>283</v>
      </c>
      <c r="C39" s="51">
        <v>63</v>
      </c>
      <c r="D39" s="51">
        <v>11</v>
      </c>
      <c r="E39" s="51">
        <v>22</v>
      </c>
      <c r="F39" s="51">
        <v>49</v>
      </c>
      <c r="G39" s="51">
        <v>96</v>
      </c>
      <c r="H39" s="51">
        <v>42</v>
      </c>
    </row>
    <row r="40" spans="1:8" ht="18.75" x14ac:dyDescent="0.25">
      <c r="A40" s="80" t="s">
        <v>11</v>
      </c>
      <c r="B40" s="71">
        <f t="shared" si="3"/>
        <v>97</v>
      </c>
      <c r="C40" s="51">
        <v>30</v>
      </c>
      <c r="D40" s="51">
        <v>2</v>
      </c>
      <c r="E40" s="51">
        <v>10</v>
      </c>
      <c r="F40" s="51">
        <v>14</v>
      </c>
      <c r="G40" s="51">
        <v>32</v>
      </c>
      <c r="H40" s="51">
        <v>9</v>
      </c>
    </row>
    <row r="41" spans="1:8" ht="18.75" x14ac:dyDescent="0.25">
      <c r="A41" s="93" t="s">
        <v>89</v>
      </c>
      <c r="B41" s="71">
        <f t="shared" si="3"/>
        <v>193</v>
      </c>
      <c r="C41" s="51">
        <v>36</v>
      </c>
      <c r="D41" s="51">
        <v>8</v>
      </c>
      <c r="E41" s="51">
        <v>27</v>
      </c>
      <c r="F41" s="51">
        <v>42</v>
      </c>
      <c r="G41" s="51">
        <v>33</v>
      </c>
      <c r="H41" s="51">
        <v>47</v>
      </c>
    </row>
    <row r="42" spans="1:8" ht="18.75" x14ac:dyDescent="0.25">
      <c r="A42" s="80" t="s">
        <v>11</v>
      </c>
      <c r="B42" s="71">
        <f t="shared" si="3"/>
        <v>75</v>
      </c>
      <c r="C42" s="51">
        <v>10</v>
      </c>
      <c r="D42" s="51">
        <v>3</v>
      </c>
      <c r="E42" s="51">
        <v>11</v>
      </c>
      <c r="F42" s="51">
        <v>23</v>
      </c>
      <c r="G42" s="51">
        <v>17</v>
      </c>
      <c r="H42" s="51">
        <v>11</v>
      </c>
    </row>
    <row r="43" spans="1:8" ht="18.75" x14ac:dyDescent="0.25">
      <c r="A43" s="93" t="s">
        <v>90</v>
      </c>
      <c r="B43" s="71">
        <f t="shared" si="3"/>
        <v>2</v>
      </c>
      <c r="C43" s="51">
        <v>0</v>
      </c>
      <c r="D43" s="51">
        <v>0</v>
      </c>
      <c r="E43" s="51">
        <v>0</v>
      </c>
      <c r="F43" s="51">
        <v>0</v>
      </c>
      <c r="G43" s="51">
        <v>1</v>
      </c>
      <c r="H43" s="51">
        <v>1</v>
      </c>
    </row>
    <row r="44" spans="1:8" ht="18.75" x14ac:dyDescent="0.25">
      <c r="A44" s="80" t="s">
        <v>11</v>
      </c>
      <c r="B44" s="71">
        <f t="shared" si="3"/>
        <v>1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1</v>
      </c>
    </row>
    <row r="45" spans="1:8" ht="15.75" x14ac:dyDescent="0.25">
      <c r="A45" s="101" t="s">
        <v>20</v>
      </c>
      <c r="B45" s="69">
        <f>B46+B48+B50+B52</f>
        <v>977</v>
      </c>
      <c r="C45" s="70">
        <f>'[1]f17 GRUPE VARSTA'!D38</f>
        <v>376</v>
      </c>
      <c r="D45" s="70">
        <f>'[1]f17 GRUPE VARSTA'!E38</f>
        <v>119</v>
      </c>
      <c r="E45" s="70">
        <f>'[1]f17 GRUPE VARSTA'!F38</f>
        <v>102</v>
      </c>
      <c r="F45" s="70">
        <f>'[1]f17 GRUPE VARSTA'!G38</f>
        <v>128</v>
      </c>
      <c r="G45" s="70">
        <f>'[1]f17 GRUPE VARSTA'!H38</f>
        <v>135</v>
      </c>
      <c r="H45" s="70">
        <f>'[1]f17 GRUPE VARSTA'!I38</f>
        <v>117</v>
      </c>
    </row>
    <row r="46" spans="1:8" ht="18.75" x14ac:dyDescent="0.25">
      <c r="A46" s="93" t="s">
        <v>87</v>
      </c>
      <c r="B46" s="71">
        <f>C46+D46+E46+F46+G46+H46</f>
        <v>207</v>
      </c>
      <c r="C46" s="51">
        <v>60</v>
      </c>
      <c r="D46" s="51">
        <v>42</v>
      </c>
      <c r="E46" s="51">
        <v>57</v>
      </c>
      <c r="F46" s="51">
        <v>48</v>
      </c>
      <c r="G46" s="51">
        <v>0</v>
      </c>
      <c r="H46" s="51">
        <v>0</v>
      </c>
    </row>
    <row r="47" spans="1:8" ht="18.75" x14ac:dyDescent="0.25">
      <c r="A47" s="80" t="s">
        <v>11</v>
      </c>
      <c r="B47" s="71">
        <f t="shared" ref="B47:B53" si="4">C47+D47+E47+F47+G47+H47</f>
        <v>110</v>
      </c>
      <c r="C47" s="51">
        <v>28</v>
      </c>
      <c r="D47" s="51">
        <v>18</v>
      </c>
      <c r="E47" s="51">
        <v>31</v>
      </c>
      <c r="F47" s="51">
        <v>33</v>
      </c>
      <c r="G47" s="51">
        <v>0</v>
      </c>
      <c r="H47" s="51">
        <v>0</v>
      </c>
    </row>
    <row r="48" spans="1:8" ht="18.75" x14ac:dyDescent="0.25">
      <c r="A48" s="93" t="s">
        <v>88</v>
      </c>
      <c r="B48" s="71">
        <f t="shared" si="4"/>
        <v>373</v>
      </c>
      <c r="C48" s="51">
        <v>91</v>
      </c>
      <c r="D48" s="51">
        <v>48</v>
      </c>
      <c r="E48" s="51">
        <v>21</v>
      </c>
      <c r="F48" s="51">
        <v>45</v>
      </c>
      <c r="G48" s="51">
        <v>92</v>
      </c>
      <c r="H48" s="51">
        <v>76</v>
      </c>
    </row>
    <row r="49" spans="1:8" ht="18.75" x14ac:dyDescent="0.25">
      <c r="A49" s="80" t="s">
        <v>11</v>
      </c>
      <c r="B49" s="71">
        <f t="shared" si="4"/>
        <v>223</v>
      </c>
      <c r="C49" s="51">
        <v>58</v>
      </c>
      <c r="D49" s="51">
        <v>34</v>
      </c>
      <c r="E49" s="51">
        <v>16</v>
      </c>
      <c r="F49" s="51">
        <v>33</v>
      </c>
      <c r="G49" s="51">
        <v>54</v>
      </c>
      <c r="H49" s="51">
        <v>28</v>
      </c>
    </row>
    <row r="50" spans="1:8" ht="18.75" x14ac:dyDescent="0.25">
      <c r="A50" s="93" t="s">
        <v>89</v>
      </c>
      <c r="B50" s="71">
        <f t="shared" si="4"/>
        <v>393</v>
      </c>
      <c r="C50" s="51">
        <v>225</v>
      </c>
      <c r="D50" s="51">
        <v>29</v>
      </c>
      <c r="E50" s="51">
        <v>22</v>
      </c>
      <c r="F50" s="51">
        <v>34</v>
      </c>
      <c r="G50" s="51">
        <v>43</v>
      </c>
      <c r="H50" s="51">
        <v>40</v>
      </c>
    </row>
    <row r="51" spans="1:8" ht="18.75" x14ac:dyDescent="0.25">
      <c r="A51" s="80" t="s">
        <v>11</v>
      </c>
      <c r="B51" s="71">
        <f t="shared" si="4"/>
        <v>215</v>
      </c>
      <c r="C51" s="51">
        <v>129</v>
      </c>
      <c r="D51" s="51">
        <v>16</v>
      </c>
      <c r="E51" s="51">
        <v>9</v>
      </c>
      <c r="F51" s="51">
        <v>18</v>
      </c>
      <c r="G51" s="51">
        <v>23</v>
      </c>
      <c r="H51" s="51">
        <v>20</v>
      </c>
    </row>
    <row r="52" spans="1:8" ht="18.75" x14ac:dyDescent="0.25">
      <c r="A52" s="93" t="s">
        <v>90</v>
      </c>
      <c r="B52" s="71">
        <f t="shared" si="4"/>
        <v>4</v>
      </c>
      <c r="C52" s="51">
        <v>0</v>
      </c>
      <c r="D52" s="51">
        <v>0</v>
      </c>
      <c r="E52" s="51">
        <v>2</v>
      </c>
      <c r="F52" s="51">
        <v>1</v>
      </c>
      <c r="G52" s="51">
        <v>0</v>
      </c>
      <c r="H52" s="51">
        <v>1</v>
      </c>
    </row>
    <row r="53" spans="1:8" ht="18.75" x14ac:dyDescent="0.25">
      <c r="A53" s="80" t="s">
        <v>11</v>
      </c>
      <c r="B53" s="71">
        <f t="shared" si="4"/>
        <v>1</v>
      </c>
      <c r="C53" s="51">
        <v>0</v>
      </c>
      <c r="D53" s="51">
        <v>0</v>
      </c>
      <c r="E53" s="51">
        <v>0</v>
      </c>
      <c r="F53" s="51">
        <v>1</v>
      </c>
      <c r="G53" s="51">
        <v>0</v>
      </c>
      <c r="H53" s="51">
        <v>0</v>
      </c>
    </row>
    <row r="54" spans="1:8" ht="15.75" x14ac:dyDescent="0.25">
      <c r="A54" s="101" t="s">
        <v>21</v>
      </c>
      <c r="B54" s="69">
        <f>B55+B57+B59+B61</f>
        <v>76</v>
      </c>
      <c r="C54" s="70">
        <f>'[1]f17 GRUPE VARSTA'!D45</f>
        <v>17</v>
      </c>
      <c r="D54" s="70">
        <f>'[1]f17 GRUPE VARSTA'!E45</f>
        <v>8</v>
      </c>
      <c r="E54" s="70">
        <f>'[1]f17 GRUPE VARSTA'!F45</f>
        <v>15</v>
      </c>
      <c r="F54" s="70">
        <f>'[1]f17 GRUPE VARSTA'!G45</f>
        <v>26</v>
      </c>
      <c r="G54" s="70">
        <f>'[1]f17 GRUPE VARSTA'!H45</f>
        <v>4</v>
      </c>
      <c r="H54" s="70">
        <f>'[1]f17 GRUPE VARSTA'!I45</f>
        <v>6</v>
      </c>
    </row>
    <row r="55" spans="1:8" ht="18.75" x14ac:dyDescent="0.25">
      <c r="A55" s="93" t="s">
        <v>87</v>
      </c>
      <c r="B55" s="71">
        <f>C55+D55+E55+F55+G55+H55</f>
        <v>33</v>
      </c>
      <c r="C55" s="51">
        <v>10</v>
      </c>
      <c r="D55" s="51">
        <v>1</v>
      </c>
      <c r="E55" s="51">
        <v>11</v>
      </c>
      <c r="F55" s="51">
        <v>11</v>
      </c>
      <c r="G55" s="51">
        <v>0</v>
      </c>
      <c r="H55" s="51">
        <v>0</v>
      </c>
    </row>
    <row r="56" spans="1:8" ht="18.75" x14ac:dyDescent="0.25">
      <c r="A56" s="80" t="s">
        <v>11</v>
      </c>
      <c r="B56" s="71">
        <f t="shared" ref="B56:B62" si="5">C56+D56+E56+F56+G56+H56</f>
        <v>26</v>
      </c>
      <c r="C56" s="51">
        <v>8</v>
      </c>
      <c r="D56" s="51">
        <v>1</v>
      </c>
      <c r="E56" s="51">
        <v>9</v>
      </c>
      <c r="F56" s="51">
        <v>8</v>
      </c>
      <c r="G56" s="51">
        <v>0</v>
      </c>
      <c r="H56" s="51">
        <v>0</v>
      </c>
    </row>
    <row r="57" spans="1:8" ht="18.75" x14ac:dyDescent="0.25">
      <c r="A57" s="93" t="s">
        <v>88</v>
      </c>
      <c r="B57" s="71">
        <f t="shared" si="5"/>
        <v>37</v>
      </c>
      <c r="C57" s="51">
        <v>7</v>
      </c>
      <c r="D57" s="51">
        <v>7</v>
      </c>
      <c r="E57" s="51">
        <v>3</v>
      </c>
      <c r="F57" s="51">
        <v>11</v>
      </c>
      <c r="G57" s="51">
        <v>4</v>
      </c>
      <c r="H57" s="51">
        <v>5</v>
      </c>
    </row>
    <row r="58" spans="1:8" ht="18.75" x14ac:dyDescent="0.25">
      <c r="A58" s="80" t="s">
        <v>11</v>
      </c>
      <c r="B58" s="71">
        <f t="shared" si="5"/>
        <v>31</v>
      </c>
      <c r="C58" s="51">
        <v>7</v>
      </c>
      <c r="D58" s="51">
        <v>7</v>
      </c>
      <c r="E58" s="51">
        <v>3</v>
      </c>
      <c r="F58" s="51">
        <v>8</v>
      </c>
      <c r="G58" s="51">
        <v>2</v>
      </c>
      <c r="H58" s="51">
        <v>4</v>
      </c>
    </row>
    <row r="59" spans="1:8" ht="18.75" x14ac:dyDescent="0.25">
      <c r="A59" s="93" t="s">
        <v>89</v>
      </c>
      <c r="B59" s="71">
        <f t="shared" si="5"/>
        <v>5</v>
      </c>
      <c r="C59" s="51">
        <v>0</v>
      </c>
      <c r="D59" s="51">
        <v>0</v>
      </c>
      <c r="E59" s="51">
        <v>1</v>
      </c>
      <c r="F59" s="51">
        <v>3</v>
      </c>
      <c r="G59" s="51">
        <v>0</v>
      </c>
      <c r="H59" s="51">
        <v>1</v>
      </c>
    </row>
    <row r="60" spans="1:8" ht="18.75" x14ac:dyDescent="0.25">
      <c r="A60" s="80" t="s">
        <v>11</v>
      </c>
      <c r="B60" s="71">
        <f t="shared" si="5"/>
        <v>2</v>
      </c>
      <c r="C60" s="51">
        <v>0</v>
      </c>
      <c r="D60" s="51">
        <v>0</v>
      </c>
      <c r="E60" s="51">
        <v>0</v>
      </c>
      <c r="F60" s="51">
        <v>2</v>
      </c>
      <c r="G60" s="51">
        <v>0</v>
      </c>
      <c r="H60" s="51">
        <v>0</v>
      </c>
    </row>
    <row r="61" spans="1:8" ht="18.75" x14ac:dyDescent="0.25">
      <c r="A61" s="93" t="s">
        <v>90</v>
      </c>
      <c r="B61" s="71">
        <f t="shared" si="5"/>
        <v>1</v>
      </c>
      <c r="C61" s="51">
        <v>0</v>
      </c>
      <c r="D61" s="51">
        <v>0</v>
      </c>
      <c r="E61" s="51">
        <v>0</v>
      </c>
      <c r="F61" s="51">
        <v>1</v>
      </c>
      <c r="G61" s="51">
        <v>0</v>
      </c>
      <c r="H61" s="51">
        <v>0</v>
      </c>
    </row>
    <row r="62" spans="1:8" ht="18.75" x14ac:dyDescent="0.25">
      <c r="A62" s="80" t="s">
        <v>11</v>
      </c>
      <c r="B62" s="71">
        <f t="shared" si="5"/>
        <v>1</v>
      </c>
      <c r="C62" s="51">
        <v>0</v>
      </c>
      <c r="D62" s="51">
        <v>0</v>
      </c>
      <c r="E62" s="51">
        <v>0</v>
      </c>
      <c r="F62" s="51">
        <v>1</v>
      </c>
      <c r="G62" s="51">
        <v>0</v>
      </c>
      <c r="H62" s="51">
        <v>0</v>
      </c>
    </row>
    <row r="63" spans="1:8" ht="15.75" x14ac:dyDescent="0.25">
      <c r="A63" s="101" t="s">
        <v>22</v>
      </c>
      <c r="B63" s="69">
        <f>B64+B66+B68+B70</f>
        <v>162</v>
      </c>
      <c r="C63" s="70">
        <f>'[1]f17 GRUPE VARSTA'!D52</f>
        <v>31</v>
      </c>
      <c r="D63" s="70">
        <f>'[1]f17 GRUPE VARSTA'!E52</f>
        <v>27</v>
      </c>
      <c r="E63" s="70">
        <f>'[1]f17 GRUPE VARSTA'!F52</f>
        <v>44</v>
      </c>
      <c r="F63" s="70">
        <f>'[1]f17 GRUPE VARSTA'!G52</f>
        <v>35</v>
      </c>
      <c r="G63" s="70">
        <f>'[1]f17 GRUPE VARSTA'!H52</f>
        <v>18</v>
      </c>
      <c r="H63" s="70">
        <f>'[1]f17 GRUPE VARSTA'!I52</f>
        <v>7</v>
      </c>
    </row>
    <row r="64" spans="1:8" ht="18.75" x14ac:dyDescent="0.25">
      <c r="A64" s="93" t="s">
        <v>87</v>
      </c>
      <c r="B64" s="71">
        <f>C64+D64+E64+F64+G64+H64</f>
        <v>79</v>
      </c>
      <c r="C64" s="51">
        <v>17</v>
      </c>
      <c r="D64" s="51">
        <v>17</v>
      </c>
      <c r="E64" s="51">
        <v>27</v>
      </c>
      <c r="F64" s="51">
        <v>18</v>
      </c>
      <c r="G64" s="51">
        <v>0</v>
      </c>
      <c r="H64" s="51">
        <v>0</v>
      </c>
    </row>
    <row r="65" spans="1:8" ht="18.75" x14ac:dyDescent="0.25">
      <c r="A65" s="80" t="s">
        <v>11</v>
      </c>
      <c r="B65" s="71">
        <f t="shared" ref="B65:B71" si="6">C65+D65+E65+F65+G65+H65</f>
        <v>60</v>
      </c>
      <c r="C65" s="51">
        <v>10</v>
      </c>
      <c r="D65" s="51">
        <v>10</v>
      </c>
      <c r="E65" s="51">
        <v>25</v>
      </c>
      <c r="F65" s="51">
        <v>15</v>
      </c>
      <c r="G65" s="51">
        <v>0</v>
      </c>
      <c r="H65" s="51">
        <v>0</v>
      </c>
    </row>
    <row r="66" spans="1:8" ht="18.75" x14ac:dyDescent="0.25">
      <c r="A66" s="93" t="s">
        <v>88</v>
      </c>
      <c r="B66" s="71">
        <f t="shared" si="6"/>
        <v>46</v>
      </c>
      <c r="C66" s="51">
        <v>2</v>
      </c>
      <c r="D66" s="51">
        <v>4</v>
      </c>
      <c r="E66" s="51">
        <v>10</v>
      </c>
      <c r="F66" s="51">
        <v>11</v>
      </c>
      <c r="G66" s="51">
        <v>14</v>
      </c>
      <c r="H66" s="51">
        <v>5</v>
      </c>
    </row>
    <row r="67" spans="1:8" ht="18.75" x14ac:dyDescent="0.25">
      <c r="A67" s="80" t="s">
        <v>11</v>
      </c>
      <c r="B67" s="71">
        <f t="shared" si="6"/>
        <v>36</v>
      </c>
      <c r="C67" s="51">
        <v>1</v>
      </c>
      <c r="D67" s="51">
        <v>4</v>
      </c>
      <c r="E67" s="51">
        <v>10</v>
      </c>
      <c r="F67" s="51">
        <v>10</v>
      </c>
      <c r="G67" s="51">
        <v>10</v>
      </c>
      <c r="H67" s="51">
        <v>1</v>
      </c>
    </row>
    <row r="68" spans="1:8" ht="18.75" x14ac:dyDescent="0.25">
      <c r="A68" s="93" t="s">
        <v>89</v>
      </c>
      <c r="B68" s="71">
        <f t="shared" si="6"/>
        <v>37</v>
      </c>
      <c r="C68" s="51">
        <v>12</v>
      </c>
      <c r="D68" s="51">
        <v>6</v>
      </c>
      <c r="E68" s="51">
        <v>7</v>
      </c>
      <c r="F68" s="51">
        <v>6</v>
      </c>
      <c r="G68" s="51">
        <v>4</v>
      </c>
      <c r="H68" s="51">
        <v>2</v>
      </c>
    </row>
    <row r="69" spans="1:8" ht="18.75" x14ac:dyDescent="0.25">
      <c r="A69" s="80" t="s">
        <v>11</v>
      </c>
      <c r="B69" s="71">
        <f t="shared" si="6"/>
        <v>29</v>
      </c>
      <c r="C69" s="51">
        <v>10</v>
      </c>
      <c r="D69" s="51">
        <v>5</v>
      </c>
      <c r="E69" s="51">
        <v>7</v>
      </c>
      <c r="F69" s="51">
        <v>4</v>
      </c>
      <c r="G69" s="51">
        <v>2</v>
      </c>
      <c r="H69" s="51">
        <v>1</v>
      </c>
    </row>
    <row r="70" spans="1:8" ht="18.75" x14ac:dyDescent="0.25">
      <c r="A70" s="93" t="s">
        <v>90</v>
      </c>
      <c r="B70" s="71">
        <f t="shared" si="6"/>
        <v>0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</row>
    <row r="71" spans="1:8" ht="18.75" x14ac:dyDescent="0.25">
      <c r="A71" s="80" t="s">
        <v>11</v>
      </c>
      <c r="B71" s="71">
        <f t="shared" si="6"/>
        <v>0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</row>
    <row r="72" spans="1:8" ht="15.75" x14ac:dyDescent="0.25">
      <c r="A72" s="74"/>
      <c r="B72" s="60"/>
      <c r="C72" s="60"/>
      <c r="D72" s="60"/>
      <c r="E72" s="60"/>
      <c r="F72" s="60"/>
      <c r="G72" s="60"/>
      <c r="H72" s="60"/>
    </row>
    <row r="73" spans="1:8" ht="15.75" x14ac:dyDescent="0.25">
      <c r="A73" s="74"/>
      <c r="B73" s="60"/>
      <c r="C73" s="60"/>
      <c r="D73" s="60"/>
      <c r="E73" s="60"/>
      <c r="F73" s="60"/>
      <c r="G73" s="60"/>
      <c r="H73" s="60"/>
    </row>
    <row r="74" spans="1:8" ht="15.75" x14ac:dyDescent="0.25">
      <c r="A74" s="74"/>
      <c r="B74" s="86" t="s">
        <v>92</v>
      </c>
      <c r="C74" s="87"/>
      <c r="D74" s="86"/>
      <c r="E74" s="60"/>
      <c r="F74" s="60"/>
      <c r="G74" s="60"/>
      <c r="H74" s="60"/>
    </row>
    <row r="75" spans="1:8" ht="15.75" x14ac:dyDescent="0.25">
      <c r="A75" s="74"/>
      <c r="B75" s="86" t="s">
        <v>93</v>
      </c>
      <c r="C75" s="87"/>
      <c r="D75" s="86"/>
      <c r="E75" s="60"/>
      <c r="F75" s="60"/>
      <c r="G75" s="60"/>
      <c r="H75" s="60"/>
    </row>
    <row r="76" spans="1:8" ht="15.75" x14ac:dyDescent="0.25">
      <c r="A76" s="74"/>
      <c r="B76" s="87"/>
      <c r="C76" s="60"/>
      <c r="D76" s="60"/>
      <c r="E76" s="60"/>
      <c r="F76" s="60"/>
      <c r="G76" s="72" t="s">
        <v>94</v>
      </c>
      <c r="H76" s="87"/>
    </row>
    <row r="77" spans="1:8" ht="15.75" x14ac:dyDescent="0.25">
      <c r="A77" s="74"/>
      <c r="B77" s="87"/>
      <c r="C77" s="60"/>
      <c r="D77" s="60"/>
      <c r="E77" s="60"/>
      <c r="F77" s="60"/>
      <c r="G77" s="72" t="s">
        <v>95</v>
      </c>
      <c r="H77" s="87"/>
    </row>
    <row r="78" spans="1:8" ht="15.75" x14ac:dyDescent="0.25">
      <c r="A78" s="74"/>
      <c r="B78" s="87"/>
      <c r="C78" s="60"/>
      <c r="D78" s="60"/>
      <c r="E78" s="60"/>
      <c r="F78" s="60"/>
      <c r="G78" s="72" t="s">
        <v>96</v>
      </c>
      <c r="H78" s="87"/>
    </row>
  </sheetData>
  <mergeCells count="1">
    <mergeCell ref="A3:H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A6540-B8F7-47F5-97DF-07A43DFD2FC3}">
  <sheetPr>
    <pageSetUpPr fitToPage="1"/>
  </sheetPr>
  <dimension ref="B1:I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58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5409</v>
      </c>
      <c r="D6" s="6">
        <f t="shared" ref="D6:I6" si="0">D9+D23+D30+D37+D44+D51</f>
        <v>1134</v>
      </c>
      <c r="E6" s="6">
        <f t="shared" si="0"/>
        <v>442</v>
      </c>
      <c r="F6" s="6">
        <f t="shared" si="0"/>
        <v>1041</v>
      </c>
      <c r="G6" s="6">
        <f t="shared" si="0"/>
        <v>1248</v>
      </c>
      <c r="H6" s="6">
        <f t="shared" si="0"/>
        <v>792</v>
      </c>
      <c r="I6" s="6">
        <f t="shared" si="0"/>
        <v>752</v>
      </c>
    </row>
    <row r="7" spans="2:9" ht="15.75" x14ac:dyDescent="0.25">
      <c r="B7" s="5" t="s">
        <v>9</v>
      </c>
      <c r="C7" s="6">
        <f>D7+E7+F7+G7+H7+I7</f>
        <v>2432</v>
      </c>
      <c r="D7" s="6">
        <f t="shared" ref="D7:I7" si="1">D11+D13+D15+D25+D27+D29+D32+D34+D36+D39+D41+D43+D46+D48+D50+D53+D55+D57</f>
        <v>502</v>
      </c>
      <c r="E7" s="6">
        <f t="shared" si="1"/>
        <v>172</v>
      </c>
      <c r="F7" s="6">
        <f t="shared" si="1"/>
        <v>451</v>
      </c>
      <c r="G7" s="6">
        <f t="shared" si="1"/>
        <v>596</v>
      </c>
      <c r="H7" s="6">
        <f t="shared" si="1"/>
        <v>404</v>
      </c>
      <c r="I7" s="6">
        <f t="shared" si="1"/>
        <v>307</v>
      </c>
    </row>
    <row r="8" spans="2:9" ht="15.75" x14ac:dyDescent="0.25">
      <c r="B8" s="7" t="s">
        <v>10</v>
      </c>
      <c r="C8" s="6">
        <f>D8+E8+F8+G8+H8+I8</f>
        <v>1289</v>
      </c>
      <c r="D8" s="8">
        <f>D10+D12+D24+D26+D31+D33+D38+D40+D45+D47+D52+D54</f>
        <v>185</v>
      </c>
      <c r="E8" s="8">
        <f t="shared" ref="E8:I8" si="2">E10+E12+E24+E26+E31+E33+E38+E40+E45+E47+E52+E54</f>
        <v>53</v>
      </c>
      <c r="F8" s="8">
        <f t="shared" si="2"/>
        <v>208</v>
      </c>
      <c r="G8" s="8">
        <f t="shared" si="2"/>
        <v>376</v>
      </c>
      <c r="H8" s="8">
        <f t="shared" si="2"/>
        <v>273</v>
      </c>
      <c r="I8" s="8">
        <f t="shared" si="2"/>
        <v>194</v>
      </c>
    </row>
    <row r="9" spans="2:9" ht="20.25" customHeight="1" x14ac:dyDescent="0.25">
      <c r="B9" s="9" t="s">
        <v>13</v>
      </c>
      <c r="C9" s="6">
        <f t="shared" ref="C9:C57" si="3">D9+E9+F9+G9+H9+I9</f>
        <v>2437</v>
      </c>
      <c r="D9" s="50">
        <f t="shared" ref="D9:I9" si="4">D10+D12+D14</f>
        <v>375</v>
      </c>
      <c r="E9" s="50">
        <f t="shared" si="4"/>
        <v>179</v>
      </c>
      <c r="F9" s="50">
        <f t="shared" si="4"/>
        <v>645</v>
      </c>
      <c r="G9" s="50">
        <f t="shared" si="4"/>
        <v>642</v>
      </c>
      <c r="H9" s="50">
        <f t="shared" si="4"/>
        <v>292</v>
      </c>
      <c r="I9" s="50">
        <f t="shared" si="4"/>
        <v>304</v>
      </c>
    </row>
    <row r="10" spans="2:9" ht="18.75" x14ac:dyDescent="0.25">
      <c r="B10" s="10" t="s">
        <v>14</v>
      </c>
      <c r="C10" s="49">
        <f t="shared" si="3"/>
        <v>24</v>
      </c>
      <c r="D10" s="51">
        <v>0</v>
      </c>
      <c r="E10" s="51">
        <v>0</v>
      </c>
      <c r="F10" s="51">
        <v>3</v>
      </c>
      <c r="G10" s="51">
        <v>13</v>
      </c>
      <c r="H10" s="51">
        <v>5</v>
      </c>
      <c r="I10" s="51">
        <v>3</v>
      </c>
    </row>
    <row r="11" spans="2:9" ht="18.75" x14ac:dyDescent="0.25">
      <c r="B11" s="12" t="s">
        <v>11</v>
      </c>
      <c r="C11" s="49">
        <f t="shared" si="3"/>
        <v>5</v>
      </c>
      <c r="D11" s="51">
        <v>0</v>
      </c>
      <c r="E11" s="51">
        <v>0</v>
      </c>
      <c r="F11" s="51">
        <v>1</v>
      </c>
      <c r="G11" s="51">
        <v>2</v>
      </c>
      <c r="H11" s="51">
        <v>1</v>
      </c>
      <c r="I11" s="51">
        <v>1</v>
      </c>
    </row>
    <row r="12" spans="2:9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9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9" ht="18.75" x14ac:dyDescent="0.25">
      <c r="B14" s="10" t="s">
        <v>16</v>
      </c>
      <c r="C14" s="49">
        <f t="shared" si="3"/>
        <v>2413</v>
      </c>
      <c r="D14" s="51">
        <v>375</v>
      </c>
      <c r="E14" s="51">
        <v>179</v>
      </c>
      <c r="F14" s="51">
        <v>642</v>
      </c>
      <c r="G14" s="51">
        <v>629</v>
      </c>
      <c r="H14" s="51">
        <v>287</v>
      </c>
      <c r="I14" s="51">
        <v>301</v>
      </c>
    </row>
    <row r="15" spans="2:9" ht="18.75" x14ac:dyDescent="0.25">
      <c r="B15" s="12" t="s">
        <v>11</v>
      </c>
      <c r="C15" s="49">
        <f t="shared" si="3"/>
        <v>1019</v>
      </c>
      <c r="D15" s="51">
        <v>116</v>
      </c>
      <c r="E15" s="51">
        <v>45</v>
      </c>
      <c r="F15" s="51">
        <v>250</v>
      </c>
      <c r="G15" s="51">
        <v>295</v>
      </c>
      <c r="H15" s="51">
        <v>163</v>
      </c>
      <c r="I15" s="51">
        <v>150</v>
      </c>
    </row>
    <row r="16" spans="2:9" ht="15.75" x14ac:dyDescent="0.25">
      <c r="B16" s="13" t="s">
        <v>17</v>
      </c>
      <c r="C16" s="49">
        <f t="shared" si="3"/>
        <v>860</v>
      </c>
      <c r="D16" s="17">
        <f t="shared" ref="D16:I16" si="5">D17+D19+D21</f>
        <v>77</v>
      </c>
      <c r="E16" s="17">
        <f t="shared" si="5"/>
        <v>52</v>
      </c>
      <c r="F16" s="17">
        <f t="shared" si="5"/>
        <v>225</v>
      </c>
      <c r="G16" s="17">
        <f t="shared" si="5"/>
        <v>238</v>
      </c>
      <c r="H16" s="17">
        <f t="shared" si="5"/>
        <v>134</v>
      </c>
      <c r="I16" s="17">
        <f t="shared" si="5"/>
        <v>134</v>
      </c>
    </row>
    <row r="17" spans="2:9" ht="18.75" x14ac:dyDescent="0.25">
      <c r="B17" s="10" t="s">
        <v>14</v>
      </c>
      <c r="C17" s="49">
        <f t="shared" si="3"/>
        <v>3</v>
      </c>
      <c r="D17" s="51">
        <v>0</v>
      </c>
      <c r="E17" s="51">
        <v>0</v>
      </c>
      <c r="F17" s="51">
        <v>0</v>
      </c>
      <c r="G17" s="51">
        <v>1</v>
      </c>
      <c r="H17" s="51">
        <v>1</v>
      </c>
      <c r="I17" s="51">
        <v>1</v>
      </c>
    </row>
    <row r="18" spans="2:9" ht="18.75" x14ac:dyDescent="0.25">
      <c r="B18" s="12" t="s">
        <v>11</v>
      </c>
      <c r="C18" s="49">
        <f t="shared" si="3"/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</row>
    <row r="19" spans="2:9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9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9" ht="18.75" x14ac:dyDescent="0.25">
      <c r="B21" s="10" t="s">
        <v>16</v>
      </c>
      <c r="C21" s="49">
        <f t="shared" si="3"/>
        <v>857</v>
      </c>
      <c r="D21" s="51">
        <v>77</v>
      </c>
      <c r="E21" s="51">
        <v>52</v>
      </c>
      <c r="F21" s="51">
        <v>225</v>
      </c>
      <c r="G21" s="51">
        <v>237</v>
      </c>
      <c r="H21" s="51">
        <v>133</v>
      </c>
      <c r="I21" s="51">
        <v>133</v>
      </c>
    </row>
    <row r="22" spans="2:9" ht="18.75" x14ac:dyDescent="0.25">
      <c r="B22" s="12" t="s">
        <v>11</v>
      </c>
      <c r="C22" s="49">
        <f t="shared" si="3"/>
        <v>379</v>
      </c>
      <c r="D22" s="51">
        <v>24</v>
      </c>
      <c r="E22" s="51">
        <v>10</v>
      </c>
      <c r="F22" s="51">
        <v>84</v>
      </c>
      <c r="G22" s="51">
        <v>105</v>
      </c>
      <c r="H22" s="51">
        <v>82</v>
      </c>
      <c r="I22" s="51">
        <v>74</v>
      </c>
    </row>
    <row r="23" spans="2:9" ht="15.75" x14ac:dyDescent="0.25">
      <c r="B23" s="14" t="s">
        <v>18</v>
      </c>
      <c r="C23" s="49">
        <f t="shared" si="3"/>
        <v>1143</v>
      </c>
      <c r="D23" s="17">
        <f t="shared" ref="D23:I23" si="6">D24+D26+D28</f>
        <v>206</v>
      </c>
      <c r="E23" s="17">
        <f t="shared" si="6"/>
        <v>80</v>
      </c>
      <c r="F23" s="17">
        <f t="shared" si="6"/>
        <v>142</v>
      </c>
      <c r="G23" s="17">
        <f t="shared" si="6"/>
        <v>274</v>
      </c>
      <c r="H23" s="17">
        <f t="shared" si="6"/>
        <v>213</v>
      </c>
      <c r="I23" s="17">
        <f t="shared" si="6"/>
        <v>228</v>
      </c>
    </row>
    <row r="24" spans="2:9" ht="18.75" x14ac:dyDescent="0.25">
      <c r="B24" s="10" t="s">
        <v>14</v>
      </c>
      <c r="C24" s="49">
        <f t="shared" si="3"/>
        <v>271</v>
      </c>
      <c r="D24" s="51">
        <v>0</v>
      </c>
      <c r="E24" s="51">
        <v>6</v>
      </c>
      <c r="F24" s="51">
        <v>30</v>
      </c>
      <c r="G24" s="51">
        <v>117</v>
      </c>
      <c r="H24" s="51">
        <v>61</v>
      </c>
      <c r="I24" s="51">
        <v>57</v>
      </c>
    </row>
    <row r="25" spans="2:9" ht="18.75" x14ac:dyDescent="0.25">
      <c r="B25" s="12" t="s">
        <v>11</v>
      </c>
      <c r="C25" s="49">
        <f t="shared" si="3"/>
        <v>110</v>
      </c>
      <c r="D25" s="51">
        <v>0</v>
      </c>
      <c r="E25" s="51">
        <v>0</v>
      </c>
      <c r="F25" s="51">
        <v>13</v>
      </c>
      <c r="G25" s="51">
        <v>46</v>
      </c>
      <c r="H25" s="51">
        <v>29</v>
      </c>
      <c r="I25" s="51">
        <v>22</v>
      </c>
    </row>
    <row r="26" spans="2:9" ht="18.75" x14ac:dyDescent="0.25">
      <c r="B26" s="10" t="s">
        <v>15</v>
      </c>
      <c r="C26" s="49">
        <f t="shared" si="3"/>
        <v>1</v>
      </c>
      <c r="D26" s="51">
        <v>1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9" ht="18.75" x14ac:dyDescent="0.25">
      <c r="B27" s="12" t="s">
        <v>11</v>
      </c>
      <c r="C27" s="49">
        <f t="shared" si="3"/>
        <v>1</v>
      </c>
      <c r="D27" s="51">
        <v>1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9" ht="18.75" x14ac:dyDescent="0.25">
      <c r="B28" s="10" t="s">
        <v>16</v>
      </c>
      <c r="C28" s="49">
        <f t="shared" si="3"/>
        <v>871</v>
      </c>
      <c r="D28" s="51">
        <v>205</v>
      </c>
      <c r="E28" s="51">
        <v>74</v>
      </c>
      <c r="F28" s="51">
        <v>112</v>
      </c>
      <c r="G28" s="51">
        <v>157</v>
      </c>
      <c r="H28" s="51">
        <v>152</v>
      </c>
      <c r="I28" s="51">
        <v>171</v>
      </c>
    </row>
    <row r="29" spans="2:9" ht="18.75" x14ac:dyDescent="0.25">
      <c r="B29" s="12" t="s">
        <v>11</v>
      </c>
      <c r="C29" s="49">
        <f t="shared" si="3"/>
        <v>356</v>
      </c>
      <c r="D29" s="51">
        <v>86</v>
      </c>
      <c r="E29" s="51">
        <v>23</v>
      </c>
      <c r="F29" s="51">
        <v>45</v>
      </c>
      <c r="G29" s="51">
        <v>72</v>
      </c>
      <c r="H29" s="51">
        <v>71</v>
      </c>
      <c r="I29" s="51">
        <v>59</v>
      </c>
    </row>
    <row r="30" spans="2:9" ht="15.75" x14ac:dyDescent="0.25">
      <c r="B30" s="9" t="s">
        <v>19</v>
      </c>
      <c r="C30" s="49">
        <f t="shared" si="3"/>
        <v>614</v>
      </c>
      <c r="D30" s="17">
        <f t="shared" ref="D30:I30" si="7">D31+D33+D35</f>
        <v>129</v>
      </c>
      <c r="E30" s="17">
        <f t="shared" si="7"/>
        <v>29</v>
      </c>
      <c r="F30" s="17">
        <f t="shared" si="7"/>
        <v>93</v>
      </c>
      <c r="G30" s="17">
        <f t="shared" si="7"/>
        <v>143</v>
      </c>
      <c r="H30" s="17">
        <f t="shared" si="7"/>
        <v>130</v>
      </c>
      <c r="I30" s="17">
        <f t="shared" si="7"/>
        <v>90</v>
      </c>
    </row>
    <row r="31" spans="2:9" ht="18.75" x14ac:dyDescent="0.25">
      <c r="B31" s="10" t="s">
        <v>14</v>
      </c>
      <c r="C31" s="49">
        <f t="shared" si="3"/>
        <v>333</v>
      </c>
      <c r="D31" s="51">
        <v>9</v>
      </c>
      <c r="E31" s="51">
        <v>11</v>
      </c>
      <c r="F31" s="51">
        <v>62</v>
      </c>
      <c r="G31" s="51">
        <v>109</v>
      </c>
      <c r="H31" s="51">
        <v>94</v>
      </c>
      <c r="I31" s="51">
        <v>48</v>
      </c>
    </row>
    <row r="32" spans="2:9" ht="18.75" x14ac:dyDescent="0.25">
      <c r="B32" s="12" t="s">
        <v>11</v>
      </c>
      <c r="C32" s="49">
        <f t="shared" si="3"/>
        <v>112</v>
      </c>
      <c r="D32" s="51">
        <v>2</v>
      </c>
      <c r="E32" s="51">
        <v>5</v>
      </c>
      <c r="F32" s="51">
        <v>21</v>
      </c>
      <c r="G32" s="51">
        <v>33</v>
      </c>
      <c r="H32" s="51">
        <v>41</v>
      </c>
      <c r="I32" s="51">
        <v>10</v>
      </c>
    </row>
    <row r="33" spans="2:9" ht="18.75" x14ac:dyDescent="0.25">
      <c r="B33" s="10" t="s">
        <v>15</v>
      </c>
      <c r="C33" s="49">
        <f t="shared" si="3"/>
        <v>22</v>
      </c>
      <c r="D33" s="51">
        <v>22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9" ht="18.75" x14ac:dyDescent="0.25">
      <c r="B34" s="12" t="s">
        <v>11</v>
      </c>
      <c r="C34" s="49">
        <f t="shared" si="3"/>
        <v>6</v>
      </c>
      <c r="D34" s="51">
        <v>6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9" ht="18.75" x14ac:dyDescent="0.25">
      <c r="B35" s="10" t="s">
        <v>16</v>
      </c>
      <c r="C35" s="49">
        <f t="shared" si="3"/>
        <v>259</v>
      </c>
      <c r="D35" s="51">
        <v>98</v>
      </c>
      <c r="E35" s="51">
        <v>18</v>
      </c>
      <c r="F35" s="51">
        <v>31</v>
      </c>
      <c r="G35" s="51">
        <v>34</v>
      </c>
      <c r="H35" s="51">
        <v>36</v>
      </c>
      <c r="I35" s="51">
        <v>42</v>
      </c>
    </row>
    <row r="36" spans="2:9" ht="18.75" x14ac:dyDescent="0.25">
      <c r="B36" s="12" t="s">
        <v>11</v>
      </c>
      <c r="C36" s="49">
        <f t="shared" si="3"/>
        <v>89</v>
      </c>
      <c r="D36" s="51">
        <v>40</v>
      </c>
      <c r="E36" s="51">
        <v>4</v>
      </c>
      <c r="F36" s="51">
        <v>11</v>
      </c>
      <c r="G36" s="51">
        <v>15</v>
      </c>
      <c r="H36" s="51">
        <v>8</v>
      </c>
      <c r="I36" s="51">
        <v>11</v>
      </c>
    </row>
    <row r="37" spans="2:9" ht="15.75" x14ac:dyDescent="0.25">
      <c r="B37" s="15" t="s">
        <v>20</v>
      </c>
      <c r="C37" s="49">
        <f t="shared" si="3"/>
        <v>977</v>
      </c>
      <c r="D37" s="17">
        <f t="shared" ref="D37:I37" si="8">D38+D40+D42</f>
        <v>376</v>
      </c>
      <c r="E37" s="17">
        <f t="shared" si="8"/>
        <v>119</v>
      </c>
      <c r="F37" s="17">
        <f t="shared" si="8"/>
        <v>102</v>
      </c>
      <c r="G37" s="17">
        <f t="shared" si="8"/>
        <v>128</v>
      </c>
      <c r="H37" s="17">
        <f t="shared" si="8"/>
        <v>135</v>
      </c>
      <c r="I37" s="17">
        <f t="shared" si="8"/>
        <v>117</v>
      </c>
    </row>
    <row r="38" spans="2:9" ht="18.75" x14ac:dyDescent="0.25">
      <c r="B38" s="10" t="s">
        <v>14</v>
      </c>
      <c r="C38" s="49">
        <f t="shared" si="3"/>
        <v>356</v>
      </c>
      <c r="D38" s="51">
        <v>13</v>
      </c>
      <c r="E38" s="51">
        <v>21</v>
      </c>
      <c r="F38" s="51">
        <v>69</v>
      </c>
      <c r="G38" s="51">
        <v>83</v>
      </c>
      <c r="H38" s="51">
        <v>93</v>
      </c>
      <c r="I38" s="51">
        <v>77</v>
      </c>
    </row>
    <row r="39" spans="2:9" ht="18.75" x14ac:dyDescent="0.25">
      <c r="B39" s="12" t="s">
        <v>11</v>
      </c>
      <c r="C39" s="49">
        <f t="shared" si="3"/>
        <v>206</v>
      </c>
      <c r="D39" s="51">
        <v>7</v>
      </c>
      <c r="E39" s="51">
        <v>13</v>
      </c>
      <c r="F39" s="51">
        <v>46</v>
      </c>
      <c r="G39" s="51">
        <v>53</v>
      </c>
      <c r="H39" s="51">
        <v>54</v>
      </c>
      <c r="I39" s="51">
        <v>33</v>
      </c>
    </row>
    <row r="40" spans="2:9" ht="18.75" x14ac:dyDescent="0.25">
      <c r="B40" s="10" t="s">
        <v>15</v>
      </c>
      <c r="C40" s="49">
        <f t="shared" si="3"/>
        <v>112</v>
      </c>
      <c r="D40" s="51">
        <v>111</v>
      </c>
      <c r="E40" s="51">
        <v>0</v>
      </c>
      <c r="F40" s="51">
        <v>0</v>
      </c>
      <c r="G40" s="51">
        <v>1</v>
      </c>
      <c r="H40" s="51">
        <v>0</v>
      </c>
      <c r="I40" s="51">
        <v>0</v>
      </c>
    </row>
    <row r="41" spans="2:9" ht="18.75" x14ac:dyDescent="0.25">
      <c r="B41" s="12" t="s">
        <v>11</v>
      </c>
      <c r="C41" s="49">
        <f t="shared" si="3"/>
        <v>78</v>
      </c>
      <c r="D41" s="51">
        <v>77</v>
      </c>
      <c r="E41" s="51">
        <v>0</v>
      </c>
      <c r="F41" s="51">
        <v>0</v>
      </c>
      <c r="G41" s="51">
        <v>1</v>
      </c>
      <c r="H41" s="51">
        <v>0</v>
      </c>
      <c r="I41" s="51">
        <v>0</v>
      </c>
    </row>
    <row r="42" spans="2:9" ht="18.75" x14ac:dyDescent="0.25">
      <c r="B42" s="10" t="s">
        <v>16</v>
      </c>
      <c r="C42" s="49">
        <f t="shared" si="3"/>
        <v>509</v>
      </c>
      <c r="D42" s="51">
        <v>252</v>
      </c>
      <c r="E42" s="51">
        <v>98</v>
      </c>
      <c r="F42" s="51">
        <v>33</v>
      </c>
      <c r="G42" s="51">
        <v>44</v>
      </c>
      <c r="H42" s="51">
        <v>42</v>
      </c>
      <c r="I42" s="51">
        <v>40</v>
      </c>
    </row>
    <row r="43" spans="2:9" ht="18.75" x14ac:dyDescent="0.25">
      <c r="B43" s="12" t="s">
        <v>11</v>
      </c>
      <c r="C43" s="49">
        <f t="shared" si="3"/>
        <v>265</v>
      </c>
      <c r="D43" s="51">
        <v>131</v>
      </c>
      <c r="E43" s="51">
        <v>55</v>
      </c>
      <c r="F43" s="51">
        <v>10</v>
      </c>
      <c r="G43" s="51">
        <v>31</v>
      </c>
      <c r="H43" s="51">
        <v>23</v>
      </c>
      <c r="I43" s="51">
        <v>15</v>
      </c>
    </row>
    <row r="44" spans="2:9" ht="15.75" x14ac:dyDescent="0.25">
      <c r="B44" s="15" t="s">
        <v>21</v>
      </c>
      <c r="C44" s="49">
        <f t="shared" si="3"/>
        <v>76</v>
      </c>
      <c r="D44" s="17">
        <f t="shared" ref="D44:I44" si="9">D45+D47+D49</f>
        <v>17</v>
      </c>
      <c r="E44" s="17">
        <f t="shared" si="9"/>
        <v>8</v>
      </c>
      <c r="F44" s="17">
        <f t="shared" si="9"/>
        <v>15</v>
      </c>
      <c r="G44" s="17">
        <f t="shared" si="9"/>
        <v>26</v>
      </c>
      <c r="H44" s="17">
        <f t="shared" si="9"/>
        <v>4</v>
      </c>
      <c r="I44" s="17">
        <f t="shared" si="9"/>
        <v>6</v>
      </c>
    </row>
    <row r="45" spans="2:9" ht="18.75" x14ac:dyDescent="0.25">
      <c r="B45" s="10" t="s">
        <v>14</v>
      </c>
      <c r="C45" s="49">
        <f t="shared" si="3"/>
        <v>41</v>
      </c>
      <c r="D45" s="51">
        <v>0</v>
      </c>
      <c r="E45" s="51">
        <v>3</v>
      </c>
      <c r="F45" s="51">
        <v>6</v>
      </c>
      <c r="G45" s="51">
        <v>24</v>
      </c>
      <c r="H45" s="51">
        <v>4</v>
      </c>
      <c r="I45" s="51">
        <v>4</v>
      </c>
    </row>
    <row r="46" spans="2:9" ht="18.75" x14ac:dyDescent="0.25">
      <c r="B46" s="12" t="s">
        <v>11</v>
      </c>
      <c r="C46" s="49">
        <f t="shared" si="3"/>
        <v>31</v>
      </c>
      <c r="D46" s="51">
        <v>0</v>
      </c>
      <c r="E46" s="51">
        <v>3</v>
      </c>
      <c r="F46" s="51">
        <v>6</v>
      </c>
      <c r="G46" s="51">
        <v>17</v>
      </c>
      <c r="H46" s="51">
        <v>2</v>
      </c>
      <c r="I46" s="51">
        <v>3</v>
      </c>
    </row>
    <row r="47" spans="2:9" ht="18.75" x14ac:dyDescent="0.25">
      <c r="B47" s="10" t="s">
        <v>15</v>
      </c>
      <c r="C47" s="49">
        <f t="shared" si="3"/>
        <v>16</v>
      </c>
      <c r="D47" s="51">
        <v>14</v>
      </c>
      <c r="E47" s="51">
        <v>1</v>
      </c>
      <c r="F47" s="51">
        <v>1</v>
      </c>
      <c r="G47" s="51">
        <v>0</v>
      </c>
      <c r="H47" s="51">
        <v>0</v>
      </c>
      <c r="I47" s="51">
        <v>0</v>
      </c>
    </row>
    <row r="48" spans="2:9" ht="18.75" x14ac:dyDescent="0.25">
      <c r="B48" s="12" t="s">
        <v>11</v>
      </c>
      <c r="C48" s="49">
        <f t="shared" si="3"/>
        <v>14</v>
      </c>
      <c r="D48" s="51">
        <v>12</v>
      </c>
      <c r="E48" s="51">
        <v>1</v>
      </c>
      <c r="F48" s="51">
        <v>1</v>
      </c>
      <c r="G48" s="51">
        <v>0</v>
      </c>
      <c r="H48" s="51">
        <v>0</v>
      </c>
      <c r="I48" s="51">
        <v>0</v>
      </c>
    </row>
    <row r="49" spans="2:9" ht="18.75" x14ac:dyDescent="0.25">
      <c r="B49" s="10" t="s">
        <v>16</v>
      </c>
      <c r="C49" s="49">
        <f t="shared" si="3"/>
        <v>19</v>
      </c>
      <c r="D49" s="51">
        <v>3</v>
      </c>
      <c r="E49" s="51">
        <v>4</v>
      </c>
      <c r="F49" s="51">
        <v>8</v>
      </c>
      <c r="G49" s="51">
        <v>2</v>
      </c>
      <c r="H49" s="51">
        <v>0</v>
      </c>
      <c r="I49" s="51">
        <v>2</v>
      </c>
    </row>
    <row r="50" spans="2:9" ht="18.75" x14ac:dyDescent="0.25">
      <c r="B50" s="12" t="s">
        <v>11</v>
      </c>
      <c r="C50" s="49">
        <f t="shared" si="3"/>
        <v>15</v>
      </c>
      <c r="D50" s="51">
        <v>3</v>
      </c>
      <c r="E50" s="51">
        <v>4</v>
      </c>
      <c r="F50" s="51">
        <v>5</v>
      </c>
      <c r="G50" s="51">
        <v>2</v>
      </c>
      <c r="H50" s="51">
        <v>0</v>
      </c>
      <c r="I50" s="51">
        <v>1</v>
      </c>
    </row>
    <row r="51" spans="2:9" ht="15.75" x14ac:dyDescent="0.25">
      <c r="B51" s="15" t="s">
        <v>22</v>
      </c>
      <c r="C51" s="49">
        <f t="shared" si="3"/>
        <v>162</v>
      </c>
      <c r="D51" s="17">
        <f t="shared" ref="D51:I51" si="10">D52+D54+D56</f>
        <v>31</v>
      </c>
      <c r="E51" s="17">
        <f t="shared" si="10"/>
        <v>27</v>
      </c>
      <c r="F51" s="17">
        <f t="shared" si="10"/>
        <v>44</v>
      </c>
      <c r="G51" s="17">
        <f t="shared" si="10"/>
        <v>35</v>
      </c>
      <c r="H51" s="17">
        <f t="shared" si="10"/>
        <v>18</v>
      </c>
      <c r="I51" s="17">
        <f t="shared" si="10"/>
        <v>7</v>
      </c>
    </row>
    <row r="52" spans="2:9" ht="18.75" x14ac:dyDescent="0.25">
      <c r="B52" s="10" t="s">
        <v>14</v>
      </c>
      <c r="C52" s="49">
        <f t="shared" si="3"/>
        <v>92</v>
      </c>
      <c r="D52" s="51">
        <v>0</v>
      </c>
      <c r="E52" s="51">
        <v>6</v>
      </c>
      <c r="F52" s="51">
        <v>36</v>
      </c>
      <c r="G52" s="51">
        <v>29</v>
      </c>
      <c r="H52" s="51">
        <v>16</v>
      </c>
      <c r="I52" s="51">
        <v>5</v>
      </c>
    </row>
    <row r="53" spans="2:9" ht="18.75" x14ac:dyDescent="0.25">
      <c r="B53" s="12" t="s">
        <v>11</v>
      </c>
      <c r="C53" s="49">
        <f t="shared" si="3"/>
        <v>78</v>
      </c>
      <c r="D53" s="51">
        <v>0</v>
      </c>
      <c r="E53" s="51">
        <v>5</v>
      </c>
      <c r="F53" s="51">
        <v>36</v>
      </c>
      <c r="G53" s="51">
        <v>24</v>
      </c>
      <c r="H53" s="51">
        <v>11</v>
      </c>
      <c r="I53" s="51">
        <v>2</v>
      </c>
    </row>
    <row r="54" spans="2:9" ht="18.75" x14ac:dyDescent="0.25">
      <c r="B54" s="10" t="s">
        <v>15</v>
      </c>
      <c r="C54" s="49">
        <f t="shared" si="3"/>
        <v>21</v>
      </c>
      <c r="D54" s="51">
        <v>15</v>
      </c>
      <c r="E54" s="51">
        <v>5</v>
      </c>
      <c r="F54" s="51">
        <v>1</v>
      </c>
      <c r="G54" s="51">
        <v>0</v>
      </c>
      <c r="H54" s="51">
        <v>0</v>
      </c>
      <c r="I54" s="51">
        <v>0</v>
      </c>
    </row>
    <row r="55" spans="2:9" ht="18.75" x14ac:dyDescent="0.25">
      <c r="B55" s="12" t="s">
        <v>11</v>
      </c>
      <c r="C55" s="49">
        <f t="shared" si="3"/>
        <v>17</v>
      </c>
      <c r="D55" s="51">
        <v>12</v>
      </c>
      <c r="E55" s="51">
        <v>4</v>
      </c>
      <c r="F55" s="51">
        <v>1</v>
      </c>
      <c r="G55" s="51">
        <v>0</v>
      </c>
      <c r="H55" s="51">
        <v>0</v>
      </c>
      <c r="I55" s="51">
        <v>0</v>
      </c>
    </row>
    <row r="56" spans="2:9" ht="18.75" x14ac:dyDescent="0.25">
      <c r="B56" s="10" t="s">
        <v>16</v>
      </c>
      <c r="C56" s="49">
        <f t="shared" si="3"/>
        <v>49</v>
      </c>
      <c r="D56" s="51">
        <v>16</v>
      </c>
      <c r="E56" s="51">
        <v>16</v>
      </c>
      <c r="F56" s="51">
        <v>7</v>
      </c>
      <c r="G56" s="51">
        <v>6</v>
      </c>
      <c r="H56" s="51">
        <v>2</v>
      </c>
      <c r="I56" s="51">
        <v>2</v>
      </c>
    </row>
    <row r="57" spans="2:9" ht="18.75" x14ac:dyDescent="0.25">
      <c r="B57" s="12" t="s">
        <v>11</v>
      </c>
      <c r="C57" s="49">
        <f t="shared" si="3"/>
        <v>30</v>
      </c>
      <c r="D57" s="51">
        <v>9</v>
      </c>
      <c r="E57" s="51">
        <v>10</v>
      </c>
      <c r="F57" s="51">
        <v>5</v>
      </c>
      <c r="G57" s="51">
        <v>5</v>
      </c>
      <c r="H57" s="51">
        <v>1</v>
      </c>
      <c r="I57" s="5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F39D6-05EB-4359-B9EC-6C8ED56D8E8A}">
  <dimension ref="A1:H79"/>
  <sheetViews>
    <sheetView workbookViewId="0">
      <selection activeCell="M9" sqref="M9"/>
    </sheetView>
  </sheetViews>
  <sheetFormatPr defaultRowHeight="15" x14ac:dyDescent="0.25"/>
  <cols>
    <col min="1" max="1" width="37.140625" customWidth="1"/>
  </cols>
  <sheetData>
    <row r="1" spans="1:8" ht="15.75" x14ac:dyDescent="0.25">
      <c r="A1" s="73" t="s">
        <v>83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60"/>
      <c r="B2" s="61" t="s">
        <v>100</v>
      </c>
      <c r="C2" s="61"/>
      <c r="D2" s="61"/>
      <c r="E2" s="61"/>
      <c r="F2" s="60"/>
      <c r="G2" s="60"/>
      <c r="H2" s="60"/>
    </row>
    <row r="3" spans="1:8" ht="15.75" x14ac:dyDescent="0.25">
      <c r="A3" s="111" t="s">
        <v>99</v>
      </c>
      <c r="B3" s="111"/>
      <c r="C3" s="111"/>
      <c r="D3" s="111"/>
      <c r="E3" s="111"/>
      <c r="F3" s="111"/>
      <c r="G3" s="111"/>
      <c r="H3" s="111"/>
    </row>
    <row r="4" spans="1:8" ht="15.75" x14ac:dyDescent="0.25">
      <c r="A4" s="74"/>
      <c r="B4" s="75"/>
      <c r="C4" s="62" t="s">
        <v>84</v>
      </c>
      <c r="D4" s="75" t="str">
        <f>[2]RATA!B5</f>
        <v xml:space="preserve">decembrie </v>
      </c>
      <c r="E4" s="75" t="str">
        <f>"anul "&amp;[2]RATA!B6</f>
        <v>anul 2023</v>
      </c>
      <c r="F4" s="75"/>
      <c r="G4" s="75"/>
      <c r="H4" s="75"/>
    </row>
    <row r="5" spans="1:8" ht="15.75" x14ac:dyDescent="0.25">
      <c r="A5" s="61"/>
      <c r="B5" s="61"/>
      <c r="C5" s="61"/>
      <c r="D5" s="61"/>
      <c r="E5" s="61"/>
      <c r="F5" s="60"/>
      <c r="G5" s="60"/>
      <c r="H5" s="60"/>
    </row>
    <row r="6" spans="1:8" s="88" customFormat="1" ht="31.5" x14ac:dyDescent="0.25">
      <c r="A6" s="63" t="s">
        <v>1</v>
      </c>
      <c r="B6" s="63" t="s">
        <v>2</v>
      </c>
      <c r="C6" s="63" t="s">
        <v>3</v>
      </c>
      <c r="D6" s="63" t="s">
        <v>4</v>
      </c>
      <c r="E6" s="63" t="s">
        <v>5</v>
      </c>
      <c r="F6" s="63" t="s">
        <v>6</v>
      </c>
      <c r="G6" s="63" t="s">
        <v>7</v>
      </c>
      <c r="H6" s="63" t="s">
        <v>8</v>
      </c>
    </row>
    <row r="7" spans="1:8" ht="15.75" x14ac:dyDescent="0.25">
      <c r="A7" s="76" t="s">
        <v>85</v>
      </c>
      <c r="B7" s="76">
        <f>'[2]f17 GRUPE VARSTA'!C7</f>
        <v>5101</v>
      </c>
      <c r="C7" s="76">
        <f>'[2]f17 GRUPE VARSTA'!D7</f>
        <v>989</v>
      </c>
      <c r="D7" s="76">
        <f>'[2]f17 GRUPE VARSTA'!E7</f>
        <v>342</v>
      </c>
      <c r="E7" s="76">
        <f>'[2]f17 GRUPE VARSTA'!F7</f>
        <v>1032</v>
      </c>
      <c r="F7" s="76">
        <f>'[2]f17 GRUPE VARSTA'!G7</f>
        <v>1176</v>
      </c>
      <c r="G7" s="76">
        <f>'[2]f17 GRUPE VARSTA'!H7</f>
        <v>803</v>
      </c>
      <c r="H7" s="76">
        <f>'[2]f17 GRUPE VARSTA'!I7</f>
        <v>759</v>
      </c>
    </row>
    <row r="8" spans="1:8" ht="15.75" x14ac:dyDescent="0.25">
      <c r="A8" s="77" t="s">
        <v>9</v>
      </c>
      <c r="B8" s="77">
        <f>'[2]f17 GRUPE VARSTA'!C8</f>
        <v>2227</v>
      </c>
      <c r="C8" s="77">
        <f>'[2]f17 GRUPE VARSTA'!D8</f>
        <v>410</v>
      </c>
      <c r="D8" s="77">
        <f>'[2]f17 GRUPE VARSTA'!E8</f>
        <v>109</v>
      </c>
      <c r="E8" s="77">
        <f>'[2]f17 GRUPE VARSTA'!F8</f>
        <v>432</v>
      </c>
      <c r="F8" s="77">
        <f>'[2]f17 GRUPE VARSTA'!G8</f>
        <v>577</v>
      </c>
      <c r="G8" s="77">
        <f>'[2]f17 GRUPE VARSTA'!H8</f>
        <v>395</v>
      </c>
      <c r="H8" s="77">
        <f>'[2]f17 GRUPE VARSTA'!I8</f>
        <v>304</v>
      </c>
    </row>
    <row r="9" spans="1:8" ht="31.5" x14ac:dyDescent="0.25">
      <c r="A9" s="64" t="s">
        <v>86</v>
      </c>
      <c r="B9" s="65">
        <f>B10+B12+B14+B16</f>
        <v>2456</v>
      </c>
      <c r="C9" s="66">
        <f>'[2]f17 GRUPE VARSTA'!D10</f>
        <v>391</v>
      </c>
      <c r="D9" s="66">
        <f>'[2]f17 GRUPE VARSTA'!E10</f>
        <v>175</v>
      </c>
      <c r="E9" s="66">
        <f>'[2]f17 GRUPE VARSTA'!F10</f>
        <v>637</v>
      </c>
      <c r="F9" s="66">
        <f>'[2]f17 GRUPE VARSTA'!G10</f>
        <v>661</v>
      </c>
      <c r="G9" s="66">
        <f>'[2]f17 GRUPE VARSTA'!H10</f>
        <v>286</v>
      </c>
      <c r="H9" s="66">
        <f>'[2]f17 GRUPE VARSTA'!I10</f>
        <v>306</v>
      </c>
    </row>
    <row r="10" spans="1:8" ht="18.75" x14ac:dyDescent="0.25">
      <c r="A10" s="78" t="s">
        <v>87</v>
      </c>
      <c r="B10" s="79">
        <f>C10+D10+E10+F10+G10+H10</f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</row>
    <row r="11" spans="1:8" ht="18.75" x14ac:dyDescent="0.25">
      <c r="A11" s="80" t="s">
        <v>11</v>
      </c>
      <c r="B11" s="79">
        <f t="shared" ref="B11:B17" si="0">C11+D11+E11+F11+G11+H11</f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</row>
    <row r="12" spans="1:8" ht="18.75" x14ac:dyDescent="0.25">
      <c r="A12" s="78" t="s">
        <v>88</v>
      </c>
      <c r="B12" s="79">
        <f t="shared" si="0"/>
        <v>76</v>
      </c>
      <c r="C12" s="51">
        <v>9</v>
      </c>
      <c r="D12" s="51">
        <v>1</v>
      </c>
      <c r="E12" s="51">
        <v>22</v>
      </c>
      <c r="F12" s="51">
        <v>29</v>
      </c>
      <c r="G12" s="51">
        <v>6</v>
      </c>
      <c r="H12" s="51">
        <v>9</v>
      </c>
    </row>
    <row r="13" spans="1:8" ht="18.75" x14ac:dyDescent="0.25">
      <c r="A13" s="80" t="s">
        <v>11</v>
      </c>
      <c r="B13" s="79">
        <f t="shared" si="0"/>
        <v>24</v>
      </c>
      <c r="C13" s="51">
        <v>1</v>
      </c>
      <c r="D13" s="51">
        <v>1</v>
      </c>
      <c r="E13" s="51">
        <v>4</v>
      </c>
      <c r="F13" s="51">
        <v>13</v>
      </c>
      <c r="G13" s="51">
        <v>2</v>
      </c>
      <c r="H13" s="51">
        <v>3</v>
      </c>
    </row>
    <row r="14" spans="1:8" ht="18.75" x14ac:dyDescent="0.25">
      <c r="A14" s="78" t="s">
        <v>89</v>
      </c>
      <c r="B14" s="79">
        <f t="shared" si="0"/>
        <v>903</v>
      </c>
      <c r="C14" s="51">
        <v>167</v>
      </c>
      <c r="D14" s="51">
        <v>61</v>
      </c>
      <c r="E14" s="51">
        <v>239</v>
      </c>
      <c r="F14" s="51">
        <v>245</v>
      </c>
      <c r="G14" s="51">
        <v>95</v>
      </c>
      <c r="H14" s="51">
        <v>96</v>
      </c>
    </row>
    <row r="15" spans="1:8" ht="18.75" x14ac:dyDescent="0.25">
      <c r="A15" s="80" t="s">
        <v>11</v>
      </c>
      <c r="B15" s="79">
        <f t="shared" si="0"/>
        <v>383</v>
      </c>
      <c r="C15" s="51">
        <v>62</v>
      </c>
      <c r="D15" s="51">
        <v>21</v>
      </c>
      <c r="E15" s="51">
        <v>97</v>
      </c>
      <c r="F15" s="51">
        <v>105</v>
      </c>
      <c r="G15" s="51">
        <v>49</v>
      </c>
      <c r="H15" s="51">
        <v>49</v>
      </c>
    </row>
    <row r="16" spans="1:8" ht="18.75" x14ac:dyDescent="0.25">
      <c r="A16" s="78" t="s">
        <v>90</v>
      </c>
      <c r="B16" s="79">
        <f t="shared" si="0"/>
        <v>1477</v>
      </c>
      <c r="C16" s="51">
        <v>215</v>
      </c>
      <c r="D16" s="51">
        <v>113</v>
      </c>
      <c r="E16" s="51">
        <v>376</v>
      </c>
      <c r="F16" s="51">
        <v>387</v>
      </c>
      <c r="G16" s="51">
        <v>185</v>
      </c>
      <c r="H16" s="51">
        <v>201</v>
      </c>
    </row>
    <row r="17" spans="1:8" ht="18.75" x14ac:dyDescent="0.25">
      <c r="A17" s="80" t="s">
        <v>11</v>
      </c>
      <c r="B17" s="79">
        <f t="shared" si="0"/>
        <v>632</v>
      </c>
      <c r="C17" s="51">
        <v>64</v>
      </c>
      <c r="D17" s="51">
        <v>24</v>
      </c>
      <c r="E17" s="51">
        <v>139</v>
      </c>
      <c r="F17" s="51">
        <v>210</v>
      </c>
      <c r="G17" s="51">
        <v>104</v>
      </c>
      <c r="H17" s="51">
        <v>91</v>
      </c>
    </row>
    <row r="18" spans="1:8" ht="15.75" x14ac:dyDescent="0.25">
      <c r="A18" s="68" t="s">
        <v>91</v>
      </c>
      <c r="B18" s="67">
        <f>'[2]f17 GRUPE VARSTA'!C17</f>
        <v>937</v>
      </c>
      <c r="C18" s="68">
        <f>'[2]f17 GRUPE VARSTA'!D17</f>
        <v>110</v>
      </c>
      <c r="D18" s="68">
        <f>'[2]f17 GRUPE VARSTA'!E17</f>
        <v>51</v>
      </c>
      <c r="E18" s="68">
        <f>'[2]f17 GRUPE VARSTA'!F17</f>
        <v>225</v>
      </c>
      <c r="F18" s="68">
        <f>'[2]f17 GRUPE VARSTA'!G17</f>
        <v>287</v>
      </c>
      <c r="G18" s="68">
        <f>'[2]f17 GRUPE VARSTA'!H17</f>
        <v>129</v>
      </c>
      <c r="H18" s="68">
        <f>'[2]f17 GRUPE VARSTA'!I17</f>
        <v>135</v>
      </c>
    </row>
    <row r="19" spans="1:8" ht="18.75" x14ac:dyDescent="0.25">
      <c r="A19" s="81" t="s">
        <v>87</v>
      </c>
      <c r="B19" s="82">
        <f>C19+D19+E19+F19+G19+H19</f>
        <v>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</row>
    <row r="20" spans="1:8" ht="18.75" x14ac:dyDescent="0.25">
      <c r="A20" s="83" t="s">
        <v>11</v>
      </c>
      <c r="B20" s="82">
        <f>C20+D20+E20+F20+G20+H20</f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</row>
    <row r="21" spans="1:8" ht="18.75" x14ac:dyDescent="0.25">
      <c r="A21" s="81" t="s">
        <v>88</v>
      </c>
      <c r="B21" s="82">
        <f t="shared" ref="B21:B26" si="1">C21+D21+E21+F21+G21+H21</f>
        <v>11</v>
      </c>
      <c r="C21" s="51">
        <v>0</v>
      </c>
      <c r="D21" s="51">
        <v>0</v>
      </c>
      <c r="E21" s="51">
        <v>3</v>
      </c>
      <c r="F21" s="51">
        <v>5</v>
      </c>
      <c r="G21" s="51">
        <v>1</v>
      </c>
      <c r="H21" s="51">
        <v>2</v>
      </c>
    </row>
    <row r="22" spans="1:8" ht="18.75" x14ac:dyDescent="0.25">
      <c r="A22" s="83" t="s">
        <v>11</v>
      </c>
      <c r="B22" s="82">
        <f t="shared" si="1"/>
        <v>4</v>
      </c>
      <c r="C22" s="51">
        <v>0</v>
      </c>
      <c r="D22" s="51">
        <v>0</v>
      </c>
      <c r="E22" s="51">
        <v>0</v>
      </c>
      <c r="F22" s="51">
        <v>3</v>
      </c>
      <c r="G22" s="51">
        <v>0</v>
      </c>
      <c r="H22" s="51">
        <v>1</v>
      </c>
    </row>
    <row r="23" spans="1:8" ht="18.75" x14ac:dyDescent="0.25">
      <c r="A23" s="81" t="s">
        <v>89</v>
      </c>
      <c r="B23" s="82">
        <f t="shared" si="1"/>
        <v>297</v>
      </c>
      <c r="C23" s="51">
        <v>51</v>
      </c>
      <c r="D23" s="51">
        <v>14</v>
      </c>
      <c r="E23" s="51">
        <v>68</v>
      </c>
      <c r="F23" s="51">
        <v>91</v>
      </c>
      <c r="G23" s="51">
        <v>31</v>
      </c>
      <c r="H23" s="51">
        <v>42</v>
      </c>
    </row>
    <row r="24" spans="1:8" ht="18.75" x14ac:dyDescent="0.25">
      <c r="A24" s="83" t="s">
        <v>11</v>
      </c>
      <c r="B24" s="82">
        <f t="shared" si="1"/>
        <v>165</v>
      </c>
      <c r="C24" s="51">
        <v>31</v>
      </c>
      <c r="D24" s="51">
        <v>7</v>
      </c>
      <c r="E24" s="51">
        <v>36</v>
      </c>
      <c r="F24" s="51">
        <v>48</v>
      </c>
      <c r="G24" s="51">
        <v>20</v>
      </c>
      <c r="H24" s="51">
        <v>23</v>
      </c>
    </row>
    <row r="25" spans="1:8" ht="18.75" x14ac:dyDescent="0.25">
      <c r="A25" s="81" t="s">
        <v>90</v>
      </c>
      <c r="B25" s="82">
        <f t="shared" si="1"/>
        <v>629</v>
      </c>
      <c r="C25" s="51">
        <v>59</v>
      </c>
      <c r="D25" s="51">
        <v>37</v>
      </c>
      <c r="E25" s="51">
        <v>154</v>
      </c>
      <c r="F25" s="51">
        <v>191</v>
      </c>
      <c r="G25" s="51">
        <v>97</v>
      </c>
      <c r="H25" s="51">
        <v>91</v>
      </c>
    </row>
    <row r="26" spans="1:8" ht="18.75" x14ac:dyDescent="0.25">
      <c r="A26" s="83" t="s">
        <v>11</v>
      </c>
      <c r="B26" s="82">
        <f t="shared" si="1"/>
        <v>294</v>
      </c>
      <c r="C26" s="51">
        <v>14</v>
      </c>
      <c r="D26" s="51">
        <v>7</v>
      </c>
      <c r="E26" s="51">
        <v>62</v>
      </c>
      <c r="F26" s="51">
        <v>102</v>
      </c>
      <c r="G26" s="51">
        <v>57</v>
      </c>
      <c r="H26" s="51">
        <v>52</v>
      </c>
    </row>
    <row r="27" spans="1:8" ht="15.75" x14ac:dyDescent="0.25">
      <c r="A27" s="84" t="s">
        <v>18</v>
      </c>
      <c r="B27" s="69">
        <f>B28+B30+B32+B34</f>
        <v>1107</v>
      </c>
      <c r="C27" s="70">
        <f>'[2]f17 GRUPE VARSTA'!D24</f>
        <v>197</v>
      </c>
      <c r="D27" s="70">
        <f>'[2]f17 GRUPE VARSTA'!E24</f>
        <v>67</v>
      </c>
      <c r="E27" s="70">
        <f>'[2]f17 GRUPE VARSTA'!F24</f>
        <v>147</v>
      </c>
      <c r="F27" s="70">
        <f>'[2]f17 GRUPE VARSTA'!G24</f>
        <v>216</v>
      </c>
      <c r="G27" s="70">
        <f>'[2]f17 GRUPE VARSTA'!H24</f>
        <v>232</v>
      </c>
      <c r="H27" s="70">
        <f>'[2]f17 GRUPE VARSTA'!I24</f>
        <v>248</v>
      </c>
    </row>
    <row r="28" spans="1:8" ht="18.75" x14ac:dyDescent="0.25">
      <c r="A28" s="78" t="s">
        <v>87</v>
      </c>
      <c r="B28" s="79">
        <f>C28+D28+E28+F28+G28+H28</f>
        <v>5</v>
      </c>
      <c r="C28" s="51">
        <v>0</v>
      </c>
      <c r="D28" s="51">
        <v>1</v>
      </c>
      <c r="E28" s="51">
        <v>2</v>
      </c>
      <c r="F28" s="51">
        <v>2</v>
      </c>
      <c r="G28" s="51">
        <v>0</v>
      </c>
      <c r="H28" s="51">
        <v>0</v>
      </c>
    </row>
    <row r="29" spans="1:8" ht="18.75" x14ac:dyDescent="0.25">
      <c r="A29" s="80" t="s">
        <v>11</v>
      </c>
      <c r="B29" s="79">
        <f t="shared" ref="B29:B35" si="2">C29+D29+E29+F29+G29+H29</f>
        <v>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</row>
    <row r="30" spans="1:8" ht="18.75" x14ac:dyDescent="0.25">
      <c r="A30" s="78" t="s">
        <v>88</v>
      </c>
      <c r="B30" s="79">
        <f t="shared" si="2"/>
        <v>199</v>
      </c>
      <c r="C30" s="51">
        <v>22</v>
      </c>
      <c r="D30" s="51">
        <v>9</v>
      </c>
      <c r="E30" s="51">
        <v>24</v>
      </c>
      <c r="F30" s="51">
        <v>61</v>
      </c>
      <c r="G30" s="51">
        <v>41</v>
      </c>
      <c r="H30" s="51">
        <v>42</v>
      </c>
    </row>
    <row r="31" spans="1:8" ht="18.75" x14ac:dyDescent="0.25">
      <c r="A31" s="80" t="s">
        <v>11</v>
      </c>
      <c r="B31" s="79">
        <f t="shared" si="2"/>
        <v>81</v>
      </c>
      <c r="C31" s="51">
        <v>15</v>
      </c>
      <c r="D31" s="51">
        <v>3</v>
      </c>
      <c r="E31" s="51">
        <v>9</v>
      </c>
      <c r="F31" s="51">
        <v>26</v>
      </c>
      <c r="G31" s="51">
        <v>16</v>
      </c>
      <c r="H31" s="51">
        <v>12</v>
      </c>
    </row>
    <row r="32" spans="1:8" ht="18.75" x14ac:dyDescent="0.25">
      <c r="A32" s="78" t="s">
        <v>89</v>
      </c>
      <c r="B32" s="79">
        <f t="shared" si="2"/>
        <v>535</v>
      </c>
      <c r="C32" s="51">
        <v>99</v>
      </c>
      <c r="D32" s="51">
        <v>22</v>
      </c>
      <c r="E32" s="51">
        <v>76</v>
      </c>
      <c r="F32" s="51">
        <v>104</v>
      </c>
      <c r="G32" s="51">
        <v>125</v>
      </c>
      <c r="H32" s="51">
        <v>109</v>
      </c>
    </row>
    <row r="33" spans="1:8" ht="18.75" x14ac:dyDescent="0.25">
      <c r="A33" s="80" t="s">
        <v>11</v>
      </c>
      <c r="B33" s="79">
        <f t="shared" si="2"/>
        <v>203</v>
      </c>
      <c r="C33" s="51">
        <v>31</v>
      </c>
      <c r="D33" s="51">
        <v>7</v>
      </c>
      <c r="E33" s="51">
        <v>25</v>
      </c>
      <c r="F33" s="51">
        <v>42</v>
      </c>
      <c r="G33" s="51">
        <v>56</v>
      </c>
      <c r="H33" s="51">
        <v>42</v>
      </c>
    </row>
    <row r="34" spans="1:8" ht="18.75" x14ac:dyDescent="0.25">
      <c r="A34" s="78" t="s">
        <v>90</v>
      </c>
      <c r="B34" s="79">
        <f t="shared" si="2"/>
        <v>368</v>
      </c>
      <c r="C34" s="51">
        <v>76</v>
      </c>
      <c r="D34" s="51">
        <v>35</v>
      </c>
      <c r="E34" s="51">
        <v>45</v>
      </c>
      <c r="F34" s="51">
        <v>49</v>
      </c>
      <c r="G34" s="51">
        <v>66</v>
      </c>
      <c r="H34" s="51">
        <v>97</v>
      </c>
    </row>
    <row r="35" spans="1:8" ht="18.75" x14ac:dyDescent="0.25">
      <c r="A35" s="80" t="s">
        <v>11</v>
      </c>
      <c r="B35" s="79">
        <f t="shared" si="2"/>
        <v>151</v>
      </c>
      <c r="C35" s="51">
        <v>31</v>
      </c>
      <c r="D35" s="51">
        <v>7</v>
      </c>
      <c r="E35" s="51">
        <v>22</v>
      </c>
      <c r="F35" s="51">
        <v>23</v>
      </c>
      <c r="G35" s="51">
        <v>27</v>
      </c>
      <c r="H35" s="51">
        <v>41</v>
      </c>
    </row>
    <row r="36" spans="1:8" ht="15.75" x14ac:dyDescent="0.25">
      <c r="A36" s="65" t="s">
        <v>19</v>
      </c>
      <c r="B36" s="69">
        <f>B37+B39+B41+B43</f>
        <v>557</v>
      </c>
      <c r="C36" s="70">
        <f>'[2]f17 GRUPE VARSTA'!D31</f>
        <v>113</v>
      </c>
      <c r="D36" s="70">
        <f>'[2]f17 GRUPE VARSTA'!E31</f>
        <v>17</v>
      </c>
      <c r="E36" s="70">
        <f>'[2]f17 GRUPE VARSTA'!F31</f>
        <v>76</v>
      </c>
      <c r="F36" s="70">
        <f>'[2]f17 GRUPE VARSTA'!G31</f>
        <v>126</v>
      </c>
      <c r="G36" s="70">
        <f>'[2]f17 GRUPE VARSTA'!H31</f>
        <v>133</v>
      </c>
      <c r="H36" s="70">
        <f>'[2]f17 GRUPE VARSTA'!I31</f>
        <v>92</v>
      </c>
    </row>
    <row r="37" spans="1:8" ht="18.75" x14ac:dyDescent="0.25">
      <c r="A37" s="78" t="s">
        <v>87</v>
      </c>
      <c r="B37" s="71">
        <f>C37+D37+E37+F37+G37+H37</f>
        <v>16</v>
      </c>
      <c r="C37" s="51">
        <v>2</v>
      </c>
      <c r="D37" s="51">
        <v>3</v>
      </c>
      <c r="E37" s="51">
        <v>2</v>
      </c>
      <c r="F37" s="51">
        <v>4</v>
      </c>
      <c r="G37" s="51">
        <v>5</v>
      </c>
      <c r="H37" s="51">
        <v>0</v>
      </c>
    </row>
    <row r="38" spans="1:8" ht="18.75" x14ac:dyDescent="0.25">
      <c r="A38" s="80" t="s">
        <v>11</v>
      </c>
      <c r="B38" s="71">
        <f t="shared" ref="B38:B44" si="3">C38+D38+E38+F38+G38+H38</f>
        <v>7</v>
      </c>
      <c r="C38" s="51">
        <v>1</v>
      </c>
      <c r="D38" s="51">
        <v>0</v>
      </c>
      <c r="E38" s="51">
        <v>1</v>
      </c>
      <c r="F38" s="51">
        <v>2</v>
      </c>
      <c r="G38" s="51">
        <v>3</v>
      </c>
      <c r="H38" s="51">
        <v>0</v>
      </c>
    </row>
    <row r="39" spans="1:8" ht="18.75" x14ac:dyDescent="0.25">
      <c r="A39" s="78" t="s">
        <v>88</v>
      </c>
      <c r="B39" s="71">
        <f t="shared" si="3"/>
        <v>295</v>
      </c>
      <c r="C39" s="51">
        <v>58</v>
      </c>
      <c r="D39" s="51">
        <v>11</v>
      </c>
      <c r="E39" s="51">
        <v>38</v>
      </c>
      <c r="F39" s="51">
        <v>75</v>
      </c>
      <c r="G39" s="51">
        <v>66</v>
      </c>
      <c r="H39" s="51">
        <v>47</v>
      </c>
    </row>
    <row r="40" spans="1:8" ht="18.75" x14ac:dyDescent="0.25">
      <c r="A40" s="80" t="s">
        <v>11</v>
      </c>
      <c r="B40" s="71">
        <f t="shared" si="3"/>
        <v>98</v>
      </c>
      <c r="C40" s="51">
        <v>29</v>
      </c>
      <c r="D40" s="51">
        <v>0</v>
      </c>
      <c r="E40" s="51">
        <v>16</v>
      </c>
      <c r="F40" s="51">
        <v>17</v>
      </c>
      <c r="G40" s="51">
        <v>25</v>
      </c>
      <c r="H40" s="51">
        <v>11</v>
      </c>
    </row>
    <row r="41" spans="1:8" ht="18.75" x14ac:dyDescent="0.25">
      <c r="A41" s="78" t="s">
        <v>89</v>
      </c>
      <c r="B41" s="71">
        <f t="shared" si="3"/>
        <v>170</v>
      </c>
      <c r="C41" s="51">
        <v>38</v>
      </c>
      <c r="D41" s="51">
        <v>3</v>
      </c>
      <c r="E41" s="51">
        <v>20</v>
      </c>
      <c r="F41" s="51">
        <v>36</v>
      </c>
      <c r="G41" s="51">
        <v>39</v>
      </c>
      <c r="H41" s="51">
        <v>34</v>
      </c>
    </row>
    <row r="42" spans="1:8" ht="18.75" x14ac:dyDescent="0.25">
      <c r="A42" s="80" t="s">
        <v>11</v>
      </c>
      <c r="B42" s="71">
        <f t="shared" si="3"/>
        <v>58</v>
      </c>
      <c r="C42" s="51">
        <v>11</v>
      </c>
      <c r="D42" s="51">
        <v>2</v>
      </c>
      <c r="E42" s="51">
        <v>5</v>
      </c>
      <c r="F42" s="51">
        <v>19</v>
      </c>
      <c r="G42" s="51">
        <v>14</v>
      </c>
      <c r="H42" s="51">
        <v>7</v>
      </c>
    </row>
    <row r="43" spans="1:8" ht="18.75" x14ac:dyDescent="0.25">
      <c r="A43" s="78" t="s">
        <v>90</v>
      </c>
      <c r="B43" s="71">
        <f t="shared" si="3"/>
        <v>76</v>
      </c>
      <c r="C43" s="51">
        <v>15</v>
      </c>
      <c r="D43" s="51">
        <v>0</v>
      </c>
      <c r="E43" s="51">
        <v>16</v>
      </c>
      <c r="F43" s="51">
        <v>11</v>
      </c>
      <c r="G43" s="51">
        <v>23</v>
      </c>
      <c r="H43" s="51">
        <v>11</v>
      </c>
    </row>
    <row r="44" spans="1:8" ht="18.75" x14ac:dyDescent="0.25">
      <c r="A44" s="80" t="s">
        <v>11</v>
      </c>
      <c r="B44" s="71">
        <f t="shared" si="3"/>
        <v>27</v>
      </c>
      <c r="C44" s="51">
        <v>6</v>
      </c>
      <c r="D44" s="51">
        <v>0</v>
      </c>
      <c r="E44" s="51">
        <v>7</v>
      </c>
      <c r="F44" s="51">
        <v>6</v>
      </c>
      <c r="G44" s="51">
        <v>7</v>
      </c>
      <c r="H44" s="51">
        <v>1</v>
      </c>
    </row>
    <row r="45" spans="1:8" ht="15.75" x14ac:dyDescent="0.25">
      <c r="A45" s="85" t="s">
        <v>20</v>
      </c>
      <c r="B45" s="69">
        <f>B46+B48+B50+B52</f>
        <v>775</v>
      </c>
      <c r="C45" s="70">
        <f>'[2]f17 GRUPE VARSTA'!D38</f>
        <v>246</v>
      </c>
      <c r="D45" s="70">
        <f>'[2]f17 GRUPE VARSTA'!E38</f>
        <v>64</v>
      </c>
      <c r="E45" s="70">
        <f>'[2]f17 GRUPE VARSTA'!F38</f>
        <v>113</v>
      </c>
      <c r="F45" s="70">
        <f>'[2]f17 GRUPE VARSTA'!G38</f>
        <v>122</v>
      </c>
      <c r="G45" s="70">
        <f>'[2]f17 GRUPE VARSTA'!H38</f>
        <v>129</v>
      </c>
      <c r="H45" s="70">
        <f>'[2]f17 GRUPE VARSTA'!I38</f>
        <v>101</v>
      </c>
    </row>
    <row r="46" spans="1:8" ht="18.75" x14ac:dyDescent="0.25">
      <c r="A46" s="78" t="s">
        <v>87</v>
      </c>
      <c r="B46" s="71">
        <f>C46+D46+E46+F46+G46+H46</f>
        <v>14</v>
      </c>
      <c r="C46" s="51">
        <v>3</v>
      </c>
      <c r="D46" s="51">
        <v>1</v>
      </c>
      <c r="E46" s="51">
        <v>6</v>
      </c>
      <c r="F46" s="51">
        <v>3</v>
      </c>
      <c r="G46" s="51">
        <v>1</v>
      </c>
      <c r="H46" s="51">
        <v>0</v>
      </c>
    </row>
    <row r="47" spans="1:8" ht="18.75" x14ac:dyDescent="0.25">
      <c r="A47" s="80" t="s">
        <v>11</v>
      </c>
      <c r="B47" s="71">
        <f t="shared" ref="B47:B53" si="4">C47+D47+E47+F47+G47+H47</f>
        <v>6</v>
      </c>
      <c r="C47" s="51">
        <v>2</v>
      </c>
      <c r="D47" s="51">
        <v>1</v>
      </c>
      <c r="E47" s="51">
        <v>2</v>
      </c>
      <c r="F47" s="51">
        <v>1</v>
      </c>
      <c r="G47" s="51">
        <v>0</v>
      </c>
      <c r="H47" s="51">
        <v>0</v>
      </c>
    </row>
    <row r="48" spans="1:8" ht="18.75" x14ac:dyDescent="0.25">
      <c r="A48" s="78" t="s">
        <v>88</v>
      </c>
      <c r="B48" s="71">
        <f t="shared" si="4"/>
        <v>453</v>
      </c>
      <c r="C48" s="51">
        <v>148</v>
      </c>
      <c r="D48" s="51">
        <v>42</v>
      </c>
      <c r="E48" s="51">
        <v>55</v>
      </c>
      <c r="F48" s="51">
        <v>77</v>
      </c>
      <c r="G48" s="51">
        <v>83</v>
      </c>
      <c r="H48" s="51">
        <v>48</v>
      </c>
    </row>
    <row r="49" spans="1:8" ht="18.75" x14ac:dyDescent="0.25">
      <c r="A49" s="80" t="s">
        <v>11</v>
      </c>
      <c r="B49" s="71">
        <f t="shared" si="4"/>
        <v>245</v>
      </c>
      <c r="C49" s="51">
        <v>73</v>
      </c>
      <c r="D49" s="51">
        <v>21</v>
      </c>
      <c r="E49" s="51">
        <v>27</v>
      </c>
      <c r="F49" s="51">
        <v>54</v>
      </c>
      <c r="G49" s="51">
        <v>52</v>
      </c>
      <c r="H49" s="51">
        <v>18</v>
      </c>
    </row>
    <row r="50" spans="1:8" ht="18.75" x14ac:dyDescent="0.25">
      <c r="A50" s="78" t="s">
        <v>89</v>
      </c>
      <c r="B50" s="71">
        <f t="shared" si="4"/>
        <v>216</v>
      </c>
      <c r="C50" s="51">
        <v>86</v>
      </c>
      <c r="D50" s="51">
        <v>16</v>
      </c>
      <c r="E50" s="51">
        <v>30</v>
      </c>
      <c r="F50" s="51">
        <v>27</v>
      </c>
      <c r="G50" s="51">
        <v>21</v>
      </c>
      <c r="H50" s="51">
        <v>36</v>
      </c>
    </row>
    <row r="51" spans="1:8" ht="18.75" x14ac:dyDescent="0.25">
      <c r="A51" s="80" t="s">
        <v>11</v>
      </c>
      <c r="B51" s="71">
        <f t="shared" si="4"/>
        <v>113</v>
      </c>
      <c r="C51" s="51">
        <v>46</v>
      </c>
      <c r="D51" s="51">
        <v>7</v>
      </c>
      <c r="E51" s="51">
        <v>17</v>
      </c>
      <c r="F51" s="51">
        <v>14</v>
      </c>
      <c r="G51" s="51">
        <v>10</v>
      </c>
      <c r="H51" s="51">
        <v>19</v>
      </c>
    </row>
    <row r="52" spans="1:8" ht="18.75" x14ac:dyDescent="0.25">
      <c r="A52" s="78" t="s">
        <v>90</v>
      </c>
      <c r="B52" s="71">
        <f t="shared" si="4"/>
        <v>92</v>
      </c>
      <c r="C52" s="51">
        <v>9</v>
      </c>
      <c r="D52" s="51">
        <v>5</v>
      </c>
      <c r="E52" s="51">
        <v>22</v>
      </c>
      <c r="F52" s="51">
        <v>15</v>
      </c>
      <c r="G52" s="51">
        <v>24</v>
      </c>
      <c r="H52" s="51">
        <v>17</v>
      </c>
    </row>
    <row r="53" spans="1:8" ht="18.75" x14ac:dyDescent="0.25">
      <c r="A53" s="80" t="s">
        <v>11</v>
      </c>
      <c r="B53" s="71">
        <f t="shared" si="4"/>
        <v>48</v>
      </c>
      <c r="C53" s="51">
        <v>4</v>
      </c>
      <c r="D53" s="51">
        <v>4</v>
      </c>
      <c r="E53" s="51">
        <v>13</v>
      </c>
      <c r="F53" s="51">
        <v>9</v>
      </c>
      <c r="G53" s="51">
        <v>13</v>
      </c>
      <c r="H53" s="51">
        <v>5</v>
      </c>
    </row>
    <row r="54" spans="1:8" ht="15.75" x14ac:dyDescent="0.25">
      <c r="A54" s="85" t="s">
        <v>21</v>
      </c>
      <c r="B54" s="69">
        <f>B55+B57+B59+B61</f>
        <v>70</v>
      </c>
      <c r="C54" s="70">
        <f>'[2]f17 GRUPE VARSTA'!D45</f>
        <v>14</v>
      </c>
      <c r="D54" s="70">
        <f>'[2]f17 GRUPE VARSTA'!E45</f>
        <v>2</v>
      </c>
      <c r="E54" s="70">
        <f>'[2]f17 GRUPE VARSTA'!F45</f>
        <v>15</v>
      </c>
      <c r="F54" s="70">
        <f>'[2]f17 GRUPE VARSTA'!G45</f>
        <v>24</v>
      </c>
      <c r="G54" s="70">
        <f>'[2]f17 GRUPE VARSTA'!H45</f>
        <v>10</v>
      </c>
      <c r="H54" s="70">
        <f>'[2]f17 GRUPE VARSTA'!I45</f>
        <v>5</v>
      </c>
    </row>
    <row r="55" spans="1:8" ht="18.75" x14ac:dyDescent="0.25">
      <c r="A55" s="78" t="s">
        <v>87</v>
      </c>
      <c r="B55" s="71">
        <f>C55+D55+E55+F55+G55+H55</f>
        <v>4</v>
      </c>
      <c r="C55" s="51">
        <v>0</v>
      </c>
      <c r="D55" s="51">
        <v>0</v>
      </c>
      <c r="E55" s="51">
        <v>2</v>
      </c>
      <c r="F55" s="51">
        <v>2</v>
      </c>
      <c r="G55" s="51">
        <v>0</v>
      </c>
      <c r="H55" s="51">
        <v>0</v>
      </c>
    </row>
    <row r="56" spans="1:8" ht="18.75" x14ac:dyDescent="0.25">
      <c r="A56" s="80" t="s">
        <v>11</v>
      </c>
      <c r="B56" s="71">
        <f t="shared" ref="B56:B62" si="5">C56+D56+E56+F56+G56+H56</f>
        <v>2</v>
      </c>
      <c r="C56" s="51">
        <v>0</v>
      </c>
      <c r="D56" s="51">
        <v>0</v>
      </c>
      <c r="E56" s="51">
        <v>1</v>
      </c>
      <c r="F56" s="51">
        <v>1</v>
      </c>
      <c r="G56" s="51">
        <v>0</v>
      </c>
      <c r="H56" s="51">
        <v>0</v>
      </c>
    </row>
    <row r="57" spans="1:8" ht="18.75" x14ac:dyDescent="0.25">
      <c r="A57" s="78" t="s">
        <v>88</v>
      </c>
      <c r="B57" s="71">
        <f t="shared" si="5"/>
        <v>48</v>
      </c>
      <c r="C57" s="51">
        <v>12</v>
      </c>
      <c r="D57" s="51">
        <v>1</v>
      </c>
      <c r="E57" s="51">
        <v>8</v>
      </c>
      <c r="F57" s="51">
        <v>17</v>
      </c>
      <c r="G57" s="51">
        <v>7</v>
      </c>
      <c r="H57" s="51">
        <v>3</v>
      </c>
    </row>
    <row r="58" spans="1:8" ht="18.75" x14ac:dyDescent="0.25">
      <c r="A58" s="80" t="s">
        <v>11</v>
      </c>
      <c r="B58" s="71">
        <f t="shared" si="5"/>
        <v>41</v>
      </c>
      <c r="C58" s="51">
        <v>12</v>
      </c>
      <c r="D58" s="51">
        <v>1</v>
      </c>
      <c r="E58" s="51">
        <v>7</v>
      </c>
      <c r="F58" s="51">
        <v>13</v>
      </c>
      <c r="G58" s="51">
        <v>5</v>
      </c>
      <c r="H58" s="51">
        <v>3</v>
      </c>
    </row>
    <row r="59" spans="1:8" ht="18.75" x14ac:dyDescent="0.25">
      <c r="A59" s="78" t="s">
        <v>89</v>
      </c>
      <c r="B59" s="71">
        <f t="shared" si="5"/>
        <v>15</v>
      </c>
      <c r="C59" s="51">
        <v>2</v>
      </c>
      <c r="D59" s="51">
        <v>1</v>
      </c>
      <c r="E59" s="51">
        <v>4</v>
      </c>
      <c r="F59" s="51">
        <v>3</v>
      </c>
      <c r="G59" s="51">
        <v>3</v>
      </c>
      <c r="H59" s="51">
        <v>2</v>
      </c>
    </row>
    <row r="60" spans="1:8" ht="18.75" x14ac:dyDescent="0.25">
      <c r="A60" s="80" t="s">
        <v>11</v>
      </c>
      <c r="B60" s="71">
        <f t="shared" si="5"/>
        <v>13</v>
      </c>
      <c r="C60" s="51">
        <v>2</v>
      </c>
      <c r="D60" s="51">
        <v>1</v>
      </c>
      <c r="E60" s="51">
        <v>4</v>
      </c>
      <c r="F60" s="51">
        <v>2</v>
      </c>
      <c r="G60" s="51">
        <v>3</v>
      </c>
      <c r="H60" s="51">
        <v>1</v>
      </c>
    </row>
    <row r="61" spans="1:8" ht="18.75" x14ac:dyDescent="0.25">
      <c r="A61" s="78" t="s">
        <v>90</v>
      </c>
      <c r="B61" s="71">
        <f t="shared" si="5"/>
        <v>3</v>
      </c>
      <c r="C61" s="51">
        <v>0</v>
      </c>
      <c r="D61" s="51">
        <v>0</v>
      </c>
      <c r="E61" s="51">
        <v>1</v>
      </c>
      <c r="F61" s="51">
        <v>2</v>
      </c>
      <c r="G61" s="51">
        <v>0</v>
      </c>
      <c r="H61" s="51">
        <v>0</v>
      </c>
    </row>
    <row r="62" spans="1:8" ht="18.75" x14ac:dyDescent="0.25">
      <c r="A62" s="80" t="s">
        <v>11</v>
      </c>
      <c r="B62" s="71">
        <f t="shared" si="5"/>
        <v>2</v>
      </c>
      <c r="C62" s="51">
        <v>0</v>
      </c>
      <c r="D62" s="51">
        <v>0</v>
      </c>
      <c r="E62" s="51">
        <v>0</v>
      </c>
      <c r="F62" s="51">
        <v>2</v>
      </c>
      <c r="G62" s="51">
        <v>0</v>
      </c>
      <c r="H62" s="51">
        <v>0</v>
      </c>
    </row>
    <row r="63" spans="1:8" ht="15.75" x14ac:dyDescent="0.25">
      <c r="A63" s="85" t="s">
        <v>22</v>
      </c>
      <c r="B63" s="69">
        <f>B64+B66+B68+B70</f>
        <v>136</v>
      </c>
      <c r="C63" s="70">
        <f>'[2]f17 GRUPE VARSTA'!D52</f>
        <v>28</v>
      </c>
      <c r="D63" s="70">
        <f>'[2]f17 GRUPE VARSTA'!E52</f>
        <v>17</v>
      </c>
      <c r="E63" s="70">
        <f>'[2]f17 GRUPE VARSTA'!F52</f>
        <v>44</v>
      </c>
      <c r="F63" s="70">
        <f>'[2]f17 GRUPE VARSTA'!G52</f>
        <v>27</v>
      </c>
      <c r="G63" s="70">
        <f>'[2]f17 GRUPE VARSTA'!H52</f>
        <v>13</v>
      </c>
      <c r="H63" s="70">
        <f>'[2]f17 GRUPE VARSTA'!I52</f>
        <v>7</v>
      </c>
    </row>
    <row r="64" spans="1:8" ht="18.75" x14ac:dyDescent="0.25">
      <c r="A64" s="78" t="s">
        <v>87</v>
      </c>
      <c r="B64" s="71">
        <f>C64+D64+E64+F64+G64+H64</f>
        <v>6</v>
      </c>
      <c r="C64" s="51">
        <v>0</v>
      </c>
      <c r="D64" s="51">
        <v>1</v>
      </c>
      <c r="E64" s="51">
        <v>1</v>
      </c>
      <c r="F64" s="51">
        <v>3</v>
      </c>
      <c r="G64" s="51">
        <v>1</v>
      </c>
      <c r="H64" s="51">
        <v>0</v>
      </c>
    </row>
    <row r="65" spans="1:8" ht="18.75" x14ac:dyDescent="0.25">
      <c r="A65" s="80" t="s">
        <v>11</v>
      </c>
      <c r="B65" s="71">
        <f t="shared" ref="B65:B71" si="6">C65+D65+E65+F65+G65+H65</f>
        <v>3</v>
      </c>
      <c r="C65" s="51">
        <v>0</v>
      </c>
      <c r="D65" s="51">
        <v>1</v>
      </c>
      <c r="E65" s="51">
        <v>0</v>
      </c>
      <c r="F65" s="51">
        <v>2</v>
      </c>
      <c r="G65" s="51">
        <v>0</v>
      </c>
      <c r="H65" s="51">
        <v>0</v>
      </c>
    </row>
    <row r="66" spans="1:8" ht="18.75" x14ac:dyDescent="0.25">
      <c r="A66" s="78" t="s">
        <v>88</v>
      </c>
      <c r="B66" s="71">
        <f t="shared" si="6"/>
        <v>93</v>
      </c>
      <c r="C66" s="51">
        <v>22</v>
      </c>
      <c r="D66" s="51">
        <v>10</v>
      </c>
      <c r="E66" s="51">
        <v>30</v>
      </c>
      <c r="F66" s="51">
        <v>17</v>
      </c>
      <c r="G66" s="51">
        <v>9</v>
      </c>
      <c r="H66" s="51">
        <v>5</v>
      </c>
    </row>
    <row r="67" spans="1:8" ht="18.75" x14ac:dyDescent="0.25">
      <c r="A67" s="80" t="s">
        <v>11</v>
      </c>
      <c r="B67" s="71">
        <f t="shared" si="6"/>
        <v>65</v>
      </c>
      <c r="C67" s="51">
        <v>16</v>
      </c>
      <c r="D67" s="51">
        <v>5</v>
      </c>
      <c r="E67" s="51">
        <v>25</v>
      </c>
      <c r="F67" s="51">
        <v>11</v>
      </c>
      <c r="G67" s="51">
        <v>7</v>
      </c>
      <c r="H67" s="51">
        <v>1</v>
      </c>
    </row>
    <row r="68" spans="1:8" ht="18.75" x14ac:dyDescent="0.25">
      <c r="A68" s="78" t="s">
        <v>89</v>
      </c>
      <c r="B68" s="71">
        <f t="shared" si="6"/>
        <v>21</v>
      </c>
      <c r="C68" s="51">
        <v>3</v>
      </c>
      <c r="D68" s="51">
        <v>3</v>
      </c>
      <c r="E68" s="51">
        <v>10</v>
      </c>
      <c r="F68" s="51">
        <v>4</v>
      </c>
      <c r="G68" s="51">
        <v>0</v>
      </c>
      <c r="H68" s="51">
        <v>1</v>
      </c>
    </row>
    <row r="69" spans="1:8" ht="18.75" x14ac:dyDescent="0.25">
      <c r="A69" s="80" t="s">
        <v>11</v>
      </c>
      <c r="B69" s="71">
        <f t="shared" si="6"/>
        <v>15</v>
      </c>
      <c r="C69" s="51">
        <v>2</v>
      </c>
      <c r="D69" s="51">
        <v>2</v>
      </c>
      <c r="E69" s="51">
        <v>8</v>
      </c>
      <c r="F69" s="51">
        <v>3</v>
      </c>
      <c r="G69" s="51">
        <v>0</v>
      </c>
      <c r="H69" s="51">
        <v>0</v>
      </c>
    </row>
    <row r="70" spans="1:8" ht="18.75" x14ac:dyDescent="0.25">
      <c r="A70" s="78" t="s">
        <v>90</v>
      </c>
      <c r="B70" s="71">
        <f t="shared" si="6"/>
        <v>16</v>
      </c>
      <c r="C70" s="51">
        <v>3</v>
      </c>
      <c r="D70" s="51">
        <v>3</v>
      </c>
      <c r="E70" s="51">
        <v>3</v>
      </c>
      <c r="F70" s="51">
        <v>3</v>
      </c>
      <c r="G70" s="51">
        <v>3</v>
      </c>
      <c r="H70" s="51">
        <v>1</v>
      </c>
    </row>
    <row r="71" spans="1:8" ht="18.75" x14ac:dyDescent="0.25">
      <c r="A71" s="80" t="s">
        <v>11</v>
      </c>
      <c r="B71" s="71">
        <f t="shared" si="6"/>
        <v>10</v>
      </c>
      <c r="C71" s="51">
        <v>2</v>
      </c>
      <c r="D71" s="51">
        <v>1</v>
      </c>
      <c r="E71" s="51">
        <v>3</v>
      </c>
      <c r="F71" s="51">
        <v>2</v>
      </c>
      <c r="G71" s="51">
        <v>2</v>
      </c>
      <c r="H71" s="51">
        <v>0</v>
      </c>
    </row>
    <row r="72" spans="1:8" ht="15.75" x14ac:dyDescent="0.25">
      <c r="A72" s="74"/>
      <c r="B72" s="60"/>
      <c r="C72" s="60"/>
      <c r="D72" s="60"/>
      <c r="E72" s="60"/>
      <c r="F72" s="60"/>
      <c r="G72" s="60"/>
      <c r="H72" s="60"/>
    </row>
    <row r="73" spans="1:8" ht="15.75" x14ac:dyDescent="0.25">
      <c r="A73" s="74"/>
      <c r="B73" s="60"/>
      <c r="C73" s="60"/>
      <c r="D73" s="60"/>
      <c r="E73" s="60"/>
      <c r="F73" s="60"/>
      <c r="G73" s="60"/>
      <c r="H73" s="60"/>
    </row>
    <row r="74" spans="1:8" ht="15.75" x14ac:dyDescent="0.25">
      <c r="A74" s="74"/>
      <c r="B74" s="86" t="s">
        <v>92</v>
      </c>
      <c r="C74" s="87"/>
      <c r="D74" s="86"/>
      <c r="E74" s="60"/>
      <c r="F74" s="60"/>
      <c r="G74" s="60"/>
      <c r="H74" s="60"/>
    </row>
    <row r="75" spans="1:8" ht="15.75" x14ac:dyDescent="0.25">
      <c r="A75" s="74"/>
      <c r="B75" s="86" t="s">
        <v>93</v>
      </c>
      <c r="C75" s="87"/>
      <c r="D75" s="86"/>
      <c r="E75" s="60"/>
      <c r="F75" s="60"/>
      <c r="G75" s="60"/>
      <c r="H75" s="60"/>
    </row>
    <row r="76" spans="1:8" ht="15.75" x14ac:dyDescent="0.25">
      <c r="A76" s="74"/>
      <c r="B76" s="87"/>
      <c r="C76" s="60"/>
      <c r="D76" s="60"/>
      <c r="E76" s="60"/>
      <c r="F76" s="60"/>
      <c r="G76" s="72" t="s">
        <v>94</v>
      </c>
      <c r="H76" s="87"/>
    </row>
    <row r="77" spans="1:8" ht="15.75" x14ac:dyDescent="0.25">
      <c r="A77" s="74"/>
      <c r="B77" s="87"/>
      <c r="C77" s="60"/>
      <c r="D77" s="60"/>
      <c r="E77" s="60"/>
      <c r="F77" s="60"/>
      <c r="G77" s="72" t="s">
        <v>95</v>
      </c>
      <c r="H77" s="87"/>
    </row>
    <row r="78" spans="1:8" ht="15.75" x14ac:dyDescent="0.25">
      <c r="A78" s="74"/>
      <c r="B78" s="87"/>
      <c r="C78" s="60"/>
      <c r="D78" s="60"/>
      <c r="E78" s="60"/>
      <c r="F78" s="60"/>
      <c r="G78" s="72" t="s">
        <v>96</v>
      </c>
      <c r="H78" s="87"/>
    </row>
    <row r="79" spans="1:8" ht="15.75" x14ac:dyDescent="0.25">
      <c r="A79" s="74"/>
      <c r="B79" s="60"/>
      <c r="C79" s="60"/>
      <c r="D79" s="60"/>
      <c r="E79" s="60"/>
      <c r="F79" s="60"/>
      <c r="G79" s="60"/>
      <c r="H79" s="60"/>
    </row>
  </sheetData>
  <mergeCells count="1">
    <mergeCell ref="A3:H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6F3A3-4727-4BFF-8FBB-CC86CECCD561}">
  <sheetPr>
    <pageSetUpPr fitToPage="1"/>
  </sheetPr>
  <dimension ref="B1:I62"/>
  <sheetViews>
    <sheetView workbookViewId="0">
      <selection activeCell="F14" sqref="F14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70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5101</v>
      </c>
      <c r="D6" s="6">
        <f t="shared" ref="D6:I6" si="0">D9+D23+D30+D37+D44+D51</f>
        <v>989</v>
      </c>
      <c r="E6" s="6">
        <f t="shared" si="0"/>
        <v>342</v>
      </c>
      <c r="F6" s="6">
        <f t="shared" si="0"/>
        <v>1032</v>
      </c>
      <c r="G6" s="6">
        <f t="shared" si="0"/>
        <v>1176</v>
      </c>
      <c r="H6" s="6">
        <f t="shared" si="0"/>
        <v>803</v>
      </c>
      <c r="I6" s="6">
        <f t="shared" si="0"/>
        <v>759</v>
      </c>
    </row>
    <row r="7" spans="2:9" ht="15.75" x14ac:dyDescent="0.25">
      <c r="B7" s="5" t="s">
        <v>9</v>
      </c>
      <c r="C7" s="6">
        <f>D7+E7+F7+G7+H7+I7</f>
        <v>2227</v>
      </c>
      <c r="D7" s="6">
        <f t="shared" ref="D7:I7" si="1">D11+D13+D15+D25+D27+D29+D32+D34+D36+D39+D41+D43+D46+D48+D50+D53+D55+D57</f>
        <v>410</v>
      </c>
      <c r="E7" s="6">
        <f t="shared" si="1"/>
        <v>109</v>
      </c>
      <c r="F7" s="6">
        <f t="shared" si="1"/>
        <v>432</v>
      </c>
      <c r="G7" s="6">
        <f t="shared" si="1"/>
        <v>577</v>
      </c>
      <c r="H7" s="6">
        <f t="shared" si="1"/>
        <v>395</v>
      </c>
      <c r="I7" s="6">
        <f t="shared" si="1"/>
        <v>304</v>
      </c>
    </row>
    <row r="8" spans="2:9" ht="15.75" x14ac:dyDescent="0.25">
      <c r="B8" s="7" t="s">
        <v>10</v>
      </c>
      <c r="C8" s="6">
        <f>D8+E8+F8+G8+H8+I8</f>
        <v>1245</v>
      </c>
      <c r="D8" s="8">
        <f>D10+D12+D24+D26+D31+D33+D38+D40+D45+D47+D52+D54</f>
        <v>170</v>
      </c>
      <c r="E8" s="8">
        <f t="shared" ref="E8:I8" si="2">E10+E12+E24+E26+E31+E33+E38+E40+E45+E47+E52+E54</f>
        <v>46</v>
      </c>
      <c r="F8" s="8">
        <f t="shared" si="2"/>
        <v>209</v>
      </c>
      <c r="G8" s="8">
        <f t="shared" si="2"/>
        <v>337</v>
      </c>
      <c r="H8" s="8">
        <f t="shared" si="2"/>
        <v>288</v>
      </c>
      <c r="I8" s="8">
        <f t="shared" si="2"/>
        <v>195</v>
      </c>
    </row>
    <row r="9" spans="2:9" ht="20.25" customHeight="1" thickBot="1" x14ac:dyDescent="0.3">
      <c r="B9" s="53" t="s">
        <v>13</v>
      </c>
      <c r="C9" s="6">
        <f t="shared" ref="C9:C57" si="3">D9+E9+F9+G9+H9+I9</f>
        <v>2456</v>
      </c>
      <c r="D9" s="50">
        <f t="shared" ref="D9:I9" si="4">D10+D12+D14</f>
        <v>391</v>
      </c>
      <c r="E9" s="50">
        <f t="shared" si="4"/>
        <v>175</v>
      </c>
      <c r="F9" s="50">
        <f t="shared" si="4"/>
        <v>637</v>
      </c>
      <c r="G9" s="50">
        <f t="shared" si="4"/>
        <v>661</v>
      </c>
      <c r="H9" s="50">
        <f t="shared" si="4"/>
        <v>286</v>
      </c>
      <c r="I9" s="50">
        <f t="shared" si="4"/>
        <v>306</v>
      </c>
    </row>
    <row r="10" spans="2:9" ht="19.5" thickBot="1" x14ac:dyDescent="0.3">
      <c r="B10" s="10" t="s">
        <v>14</v>
      </c>
      <c r="C10" s="49">
        <f t="shared" si="3"/>
        <v>27</v>
      </c>
      <c r="D10" s="55">
        <v>0</v>
      </c>
      <c r="E10" s="55">
        <v>1</v>
      </c>
      <c r="F10" s="55">
        <v>4</v>
      </c>
      <c r="G10" s="55">
        <v>16</v>
      </c>
      <c r="H10" s="55">
        <v>1</v>
      </c>
      <c r="I10" s="55">
        <v>5</v>
      </c>
    </row>
    <row r="11" spans="2:9" ht="19.5" thickBot="1" x14ac:dyDescent="0.3">
      <c r="B11" s="12" t="s">
        <v>11</v>
      </c>
      <c r="C11" s="49">
        <f t="shared" si="3"/>
        <v>9</v>
      </c>
      <c r="D11" s="55">
        <v>0</v>
      </c>
      <c r="E11" s="55">
        <v>0</v>
      </c>
      <c r="F11" s="55">
        <v>0</v>
      </c>
      <c r="G11" s="55">
        <v>6</v>
      </c>
      <c r="H11" s="55">
        <v>1</v>
      </c>
      <c r="I11" s="55">
        <v>2</v>
      </c>
    </row>
    <row r="12" spans="2:9" ht="19.5" thickBot="1" x14ac:dyDescent="0.3">
      <c r="B12" s="10" t="s">
        <v>15</v>
      </c>
      <c r="C12" s="49">
        <f t="shared" si="3"/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</row>
    <row r="13" spans="2:9" ht="19.5" thickBot="1" x14ac:dyDescent="0.3">
      <c r="B13" s="12" t="s">
        <v>11</v>
      </c>
      <c r="C13" s="49">
        <f t="shared" si="3"/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</row>
    <row r="14" spans="2:9" ht="19.5" thickBot="1" x14ac:dyDescent="0.3">
      <c r="B14" s="10" t="s">
        <v>16</v>
      </c>
      <c r="C14" s="49">
        <f t="shared" si="3"/>
        <v>2429</v>
      </c>
      <c r="D14" s="55">
        <v>391</v>
      </c>
      <c r="E14" s="55">
        <v>174</v>
      </c>
      <c r="F14" s="55">
        <v>633</v>
      </c>
      <c r="G14" s="55">
        <v>645</v>
      </c>
      <c r="H14" s="55">
        <v>285</v>
      </c>
      <c r="I14" s="55">
        <v>301</v>
      </c>
    </row>
    <row r="15" spans="2:9" ht="19.5" thickBot="1" x14ac:dyDescent="0.3">
      <c r="B15" s="12" t="s">
        <v>11</v>
      </c>
      <c r="C15" s="49">
        <f t="shared" si="3"/>
        <v>1030</v>
      </c>
      <c r="D15" s="55">
        <v>127</v>
      </c>
      <c r="E15" s="55">
        <v>46</v>
      </c>
      <c r="F15" s="55">
        <v>240</v>
      </c>
      <c r="G15" s="55">
        <v>322</v>
      </c>
      <c r="H15" s="55">
        <v>154</v>
      </c>
      <c r="I15" s="55">
        <v>141</v>
      </c>
    </row>
    <row r="16" spans="2:9" ht="16.5" thickBot="1" x14ac:dyDescent="0.3">
      <c r="B16" s="13" t="s">
        <v>17</v>
      </c>
      <c r="C16" s="49">
        <f t="shared" si="3"/>
        <v>937</v>
      </c>
      <c r="D16" s="17">
        <f t="shared" ref="D16:I16" si="5">D17+D19+D21</f>
        <v>110</v>
      </c>
      <c r="E16" s="17">
        <f t="shared" si="5"/>
        <v>51</v>
      </c>
      <c r="F16" s="17">
        <f t="shared" si="5"/>
        <v>225</v>
      </c>
      <c r="G16" s="17">
        <f t="shared" si="5"/>
        <v>287</v>
      </c>
      <c r="H16" s="17">
        <f t="shared" si="5"/>
        <v>129</v>
      </c>
      <c r="I16" s="17">
        <f t="shared" si="5"/>
        <v>135</v>
      </c>
    </row>
    <row r="17" spans="2:9" ht="19.5" thickBot="1" x14ac:dyDescent="0.3">
      <c r="B17" s="10" t="s">
        <v>14</v>
      </c>
      <c r="C17" s="49">
        <f t="shared" si="3"/>
        <v>2</v>
      </c>
      <c r="D17" s="55">
        <v>0</v>
      </c>
      <c r="E17" s="55">
        <v>0</v>
      </c>
      <c r="F17" s="55">
        <v>0</v>
      </c>
      <c r="G17" s="55">
        <v>1</v>
      </c>
      <c r="H17" s="55">
        <v>0</v>
      </c>
      <c r="I17" s="55">
        <v>1</v>
      </c>
    </row>
    <row r="18" spans="2:9" ht="19.5" thickBot="1" x14ac:dyDescent="0.3">
      <c r="B18" s="12" t="s">
        <v>11</v>
      </c>
      <c r="C18" s="49">
        <f t="shared" si="3"/>
        <v>1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1</v>
      </c>
    </row>
    <row r="19" spans="2:9" ht="19.5" thickBot="1" x14ac:dyDescent="0.3">
      <c r="B19" s="10" t="s">
        <v>15</v>
      </c>
      <c r="C19" s="49">
        <f t="shared" si="3"/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</row>
    <row r="20" spans="2:9" ht="19.5" thickBot="1" x14ac:dyDescent="0.3">
      <c r="B20" s="12" t="s">
        <v>11</v>
      </c>
      <c r="C20" s="49">
        <f t="shared" si="3"/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</row>
    <row r="21" spans="2:9" ht="19.5" thickBot="1" x14ac:dyDescent="0.3">
      <c r="B21" s="10" t="s">
        <v>16</v>
      </c>
      <c r="C21" s="49">
        <f t="shared" si="3"/>
        <v>935</v>
      </c>
      <c r="D21" s="55">
        <v>110</v>
      </c>
      <c r="E21" s="55">
        <v>51</v>
      </c>
      <c r="F21" s="55">
        <v>225</v>
      </c>
      <c r="G21" s="55">
        <v>286</v>
      </c>
      <c r="H21" s="55">
        <v>129</v>
      </c>
      <c r="I21" s="55">
        <v>134</v>
      </c>
    </row>
    <row r="22" spans="2:9" ht="19.5" thickBot="1" x14ac:dyDescent="0.3">
      <c r="B22" s="12" t="s">
        <v>11</v>
      </c>
      <c r="C22" s="49">
        <f t="shared" si="3"/>
        <v>462</v>
      </c>
      <c r="D22" s="55">
        <v>45</v>
      </c>
      <c r="E22" s="55">
        <v>14</v>
      </c>
      <c r="F22" s="55">
        <v>98</v>
      </c>
      <c r="G22" s="55">
        <v>153</v>
      </c>
      <c r="H22" s="55">
        <v>77</v>
      </c>
      <c r="I22" s="55">
        <v>75</v>
      </c>
    </row>
    <row r="23" spans="2:9" ht="16.5" thickBot="1" x14ac:dyDescent="0.3">
      <c r="B23" s="14" t="s">
        <v>18</v>
      </c>
      <c r="C23" s="49">
        <f t="shared" si="3"/>
        <v>1107</v>
      </c>
      <c r="D23" s="17">
        <f t="shared" ref="D23:I23" si="6">D24+D26+D28</f>
        <v>197</v>
      </c>
      <c r="E23" s="17">
        <f t="shared" si="6"/>
        <v>67</v>
      </c>
      <c r="F23" s="17">
        <f t="shared" si="6"/>
        <v>147</v>
      </c>
      <c r="G23" s="17">
        <f t="shared" si="6"/>
        <v>216</v>
      </c>
      <c r="H23" s="17">
        <f t="shared" si="6"/>
        <v>232</v>
      </c>
      <c r="I23" s="17">
        <f t="shared" si="6"/>
        <v>248</v>
      </c>
    </row>
    <row r="24" spans="2:9" ht="19.5" thickBot="1" x14ac:dyDescent="0.3">
      <c r="B24" s="10" t="s">
        <v>14</v>
      </c>
      <c r="C24" s="49">
        <f t="shared" si="3"/>
        <v>267</v>
      </c>
      <c r="D24" s="55">
        <v>3</v>
      </c>
      <c r="E24" s="55">
        <v>1</v>
      </c>
      <c r="F24" s="55">
        <v>30</v>
      </c>
      <c r="G24" s="55">
        <v>88</v>
      </c>
      <c r="H24" s="55">
        <v>76</v>
      </c>
      <c r="I24" s="55">
        <v>69</v>
      </c>
    </row>
    <row r="25" spans="2:9" ht="19.5" thickBot="1" x14ac:dyDescent="0.3">
      <c r="B25" s="12" t="s">
        <v>11</v>
      </c>
      <c r="C25" s="49">
        <f t="shared" si="3"/>
        <v>104</v>
      </c>
      <c r="D25" s="55">
        <v>1</v>
      </c>
      <c r="E25" s="55">
        <v>0</v>
      </c>
      <c r="F25" s="55">
        <v>6</v>
      </c>
      <c r="G25" s="55">
        <v>35</v>
      </c>
      <c r="H25" s="55">
        <v>35</v>
      </c>
      <c r="I25" s="55">
        <v>27</v>
      </c>
    </row>
    <row r="26" spans="2:9" ht="19.5" thickBot="1" x14ac:dyDescent="0.3">
      <c r="B26" s="10" t="s">
        <v>15</v>
      </c>
      <c r="C26" s="49">
        <f t="shared" si="3"/>
        <v>1</v>
      </c>
      <c r="D26" s="55">
        <v>1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</row>
    <row r="27" spans="2:9" ht="19.5" thickBot="1" x14ac:dyDescent="0.3">
      <c r="B27" s="12" t="s">
        <v>11</v>
      </c>
      <c r="C27" s="49">
        <f t="shared" si="3"/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</row>
    <row r="28" spans="2:9" ht="19.5" thickBot="1" x14ac:dyDescent="0.3">
      <c r="B28" s="10" t="s">
        <v>16</v>
      </c>
      <c r="C28" s="49">
        <f t="shared" si="3"/>
        <v>839</v>
      </c>
      <c r="D28" s="55">
        <v>193</v>
      </c>
      <c r="E28" s="55">
        <v>66</v>
      </c>
      <c r="F28" s="55">
        <v>117</v>
      </c>
      <c r="G28" s="55">
        <v>128</v>
      </c>
      <c r="H28" s="55">
        <v>156</v>
      </c>
      <c r="I28" s="55">
        <v>179</v>
      </c>
    </row>
    <row r="29" spans="2:9" ht="19.5" thickBot="1" x14ac:dyDescent="0.3">
      <c r="B29" s="12" t="s">
        <v>11</v>
      </c>
      <c r="C29" s="49">
        <f t="shared" si="3"/>
        <v>331</v>
      </c>
      <c r="D29" s="55">
        <v>76</v>
      </c>
      <c r="E29" s="55">
        <v>17</v>
      </c>
      <c r="F29" s="55">
        <v>50</v>
      </c>
      <c r="G29" s="55">
        <v>56</v>
      </c>
      <c r="H29" s="55">
        <v>64</v>
      </c>
      <c r="I29" s="55">
        <v>68</v>
      </c>
    </row>
    <row r="30" spans="2:9" ht="16.5" thickBot="1" x14ac:dyDescent="0.3">
      <c r="B30" s="53" t="s">
        <v>19</v>
      </c>
      <c r="C30" s="49">
        <f t="shared" si="3"/>
        <v>557</v>
      </c>
      <c r="D30" s="17">
        <f t="shared" ref="D30:I30" si="7">D31+D33+D35</f>
        <v>113</v>
      </c>
      <c r="E30" s="17">
        <f t="shared" si="7"/>
        <v>17</v>
      </c>
      <c r="F30" s="17">
        <f t="shared" si="7"/>
        <v>76</v>
      </c>
      <c r="G30" s="17">
        <f t="shared" si="7"/>
        <v>126</v>
      </c>
      <c r="H30" s="17">
        <f t="shared" si="7"/>
        <v>133</v>
      </c>
      <c r="I30" s="17">
        <f t="shared" si="7"/>
        <v>92</v>
      </c>
    </row>
    <row r="31" spans="2:9" ht="19.5" thickBot="1" x14ac:dyDescent="0.3">
      <c r="B31" s="10" t="s">
        <v>14</v>
      </c>
      <c r="C31" s="49">
        <f t="shared" si="3"/>
        <v>300</v>
      </c>
      <c r="D31" s="55">
        <v>9</v>
      </c>
      <c r="E31" s="55">
        <v>9</v>
      </c>
      <c r="F31" s="55">
        <v>44</v>
      </c>
      <c r="G31" s="55">
        <v>95</v>
      </c>
      <c r="H31" s="55">
        <v>94</v>
      </c>
      <c r="I31" s="55">
        <v>49</v>
      </c>
    </row>
    <row r="32" spans="2:9" ht="19.5" thickBot="1" x14ac:dyDescent="0.3">
      <c r="B32" s="12" t="s">
        <v>11</v>
      </c>
      <c r="C32" s="49">
        <f t="shared" si="3"/>
        <v>98</v>
      </c>
      <c r="D32" s="55">
        <v>3</v>
      </c>
      <c r="E32" s="55">
        <v>1</v>
      </c>
      <c r="F32" s="55">
        <v>17</v>
      </c>
      <c r="G32" s="55">
        <v>30</v>
      </c>
      <c r="H32" s="55">
        <v>36</v>
      </c>
      <c r="I32" s="55">
        <v>11</v>
      </c>
    </row>
    <row r="33" spans="2:9" ht="19.5" thickBot="1" x14ac:dyDescent="0.3">
      <c r="B33" s="10" t="s">
        <v>15</v>
      </c>
      <c r="C33" s="49">
        <f t="shared" si="3"/>
        <v>24</v>
      </c>
      <c r="D33" s="55">
        <v>24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</row>
    <row r="34" spans="2:9" ht="19.5" thickBot="1" x14ac:dyDescent="0.3">
      <c r="B34" s="12" t="s">
        <v>11</v>
      </c>
      <c r="C34" s="49">
        <f t="shared" si="3"/>
        <v>9</v>
      </c>
      <c r="D34" s="55">
        <v>9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</row>
    <row r="35" spans="2:9" ht="19.5" thickBot="1" x14ac:dyDescent="0.3">
      <c r="B35" s="10" t="s">
        <v>16</v>
      </c>
      <c r="C35" s="49">
        <f t="shared" si="3"/>
        <v>233</v>
      </c>
      <c r="D35" s="55">
        <v>80</v>
      </c>
      <c r="E35" s="55">
        <v>8</v>
      </c>
      <c r="F35" s="55">
        <v>32</v>
      </c>
      <c r="G35" s="55">
        <v>31</v>
      </c>
      <c r="H35" s="55">
        <v>39</v>
      </c>
      <c r="I35" s="55">
        <v>43</v>
      </c>
    </row>
    <row r="36" spans="2:9" ht="19.5" thickBot="1" x14ac:dyDescent="0.3">
      <c r="B36" s="12" t="s">
        <v>11</v>
      </c>
      <c r="C36" s="49">
        <f t="shared" si="3"/>
        <v>83</v>
      </c>
      <c r="D36" s="55">
        <v>35</v>
      </c>
      <c r="E36" s="55">
        <v>1</v>
      </c>
      <c r="F36" s="55">
        <v>12</v>
      </c>
      <c r="G36" s="55">
        <v>14</v>
      </c>
      <c r="H36" s="55">
        <v>13</v>
      </c>
      <c r="I36" s="55">
        <v>8</v>
      </c>
    </row>
    <row r="37" spans="2:9" ht="16.5" thickBot="1" x14ac:dyDescent="0.3">
      <c r="B37" s="54" t="s">
        <v>20</v>
      </c>
      <c r="C37" s="49">
        <f t="shared" si="3"/>
        <v>775</v>
      </c>
      <c r="D37" s="17">
        <f t="shared" ref="D37:I37" si="8">D38+D40+D42</f>
        <v>246</v>
      </c>
      <c r="E37" s="17">
        <f t="shared" si="8"/>
        <v>64</v>
      </c>
      <c r="F37" s="17">
        <f t="shared" si="8"/>
        <v>113</v>
      </c>
      <c r="G37" s="17">
        <f t="shared" si="8"/>
        <v>122</v>
      </c>
      <c r="H37" s="17">
        <f t="shared" si="8"/>
        <v>129</v>
      </c>
      <c r="I37" s="17">
        <f t="shared" si="8"/>
        <v>101</v>
      </c>
    </row>
    <row r="38" spans="2:9" ht="19.5" thickBot="1" x14ac:dyDescent="0.3">
      <c r="B38" s="10" t="s">
        <v>14</v>
      </c>
      <c r="C38" s="49">
        <f t="shared" si="3"/>
        <v>385</v>
      </c>
      <c r="D38" s="55">
        <v>18</v>
      </c>
      <c r="E38" s="55">
        <v>25</v>
      </c>
      <c r="F38" s="55">
        <v>82</v>
      </c>
      <c r="G38" s="55">
        <v>97</v>
      </c>
      <c r="H38" s="55">
        <v>101</v>
      </c>
      <c r="I38" s="55">
        <v>62</v>
      </c>
    </row>
    <row r="39" spans="2:9" ht="19.5" thickBot="1" x14ac:dyDescent="0.3">
      <c r="B39" s="12" t="s">
        <v>11</v>
      </c>
      <c r="C39" s="49">
        <f t="shared" si="3"/>
        <v>219</v>
      </c>
      <c r="D39" s="55">
        <v>5</v>
      </c>
      <c r="E39" s="55">
        <v>11</v>
      </c>
      <c r="F39" s="55">
        <v>50</v>
      </c>
      <c r="G39" s="55">
        <v>64</v>
      </c>
      <c r="H39" s="55">
        <v>61</v>
      </c>
      <c r="I39" s="55">
        <v>28</v>
      </c>
    </row>
    <row r="40" spans="2:9" ht="19.5" thickBot="1" x14ac:dyDescent="0.3">
      <c r="B40" s="10" t="s">
        <v>15</v>
      </c>
      <c r="C40" s="49">
        <f t="shared" si="3"/>
        <v>91</v>
      </c>
      <c r="D40" s="55">
        <v>89</v>
      </c>
      <c r="E40" s="55">
        <v>0</v>
      </c>
      <c r="F40" s="55">
        <v>2</v>
      </c>
      <c r="G40" s="55">
        <v>0</v>
      </c>
      <c r="H40" s="55">
        <v>0</v>
      </c>
      <c r="I40" s="55">
        <v>0</v>
      </c>
    </row>
    <row r="41" spans="2:9" ht="19.5" thickBot="1" x14ac:dyDescent="0.3">
      <c r="B41" s="12" t="s">
        <v>11</v>
      </c>
      <c r="C41" s="49">
        <f t="shared" si="3"/>
        <v>53</v>
      </c>
      <c r="D41" s="55">
        <v>51</v>
      </c>
      <c r="E41" s="55">
        <v>0</v>
      </c>
      <c r="F41" s="55">
        <v>2</v>
      </c>
      <c r="G41" s="55">
        <v>0</v>
      </c>
      <c r="H41" s="55">
        <v>0</v>
      </c>
      <c r="I41" s="55">
        <v>0</v>
      </c>
    </row>
    <row r="42" spans="2:9" ht="19.5" thickBot="1" x14ac:dyDescent="0.3">
      <c r="B42" s="10" t="s">
        <v>16</v>
      </c>
      <c r="C42" s="49">
        <f t="shared" si="3"/>
        <v>299</v>
      </c>
      <c r="D42" s="55">
        <v>139</v>
      </c>
      <c r="E42" s="55">
        <v>39</v>
      </c>
      <c r="F42" s="55">
        <v>29</v>
      </c>
      <c r="G42" s="55">
        <v>25</v>
      </c>
      <c r="H42" s="55">
        <v>28</v>
      </c>
      <c r="I42" s="55">
        <v>39</v>
      </c>
    </row>
    <row r="43" spans="2:9" ht="19.5" thickBot="1" x14ac:dyDescent="0.3">
      <c r="B43" s="12" t="s">
        <v>11</v>
      </c>
      <c r="C43" s="49">
        <f t="shared" si="3"/>
        <v>140</v>
      </c>
      <c r="D43" s="55">
        <v>69</v>
      </c>
      <c r="E43" s="55">
        <v>22</v>
      </c>
      <c r="F43" s="55">
        <v>7</v>
      </c>
      <c r="G43" s="55">
        <v>14</v>
      </c>
      <c r="H43" s="55">
        <v>14</v>
      </c>
      <c r="I43" s="55">
        <v>14</v>
      </c>
    </row>
    <row r="44" spans="2:9" ht="16.5" thickBot="1" x14ac:dyDescent="0.3">
      <c r="B44" s="54" t="s">
        <v>21</v>
      </c>
      <c r="C44" s="49">
        <f t="shared" si="3"/>
        <v>70</v>
      </c>
      <c r="D44" s="17">
        <f t="shared" ref="D44:I44" si="9">D45+D47+D49</f>
        <v>14</v>
      </c>
      <c r="E44" s="17">
        <f t="shared" si="9"/>
        <v>2</v>
      </c>
      <c r="F44" s="17">
        <f t="shared" si="9"/>
        <v>15</v>
      </c>
      <c r="G44" s="17">
        <f t="shared" si="9"/>
        <v>24</v>
      </c>
      <c r="H44" s="17">
        <f t="shared" si="9"/>
        <v>10</v>
      </c>
      <c r="I44" s="17">
        <f t="shared" si="9"/>
        <v>5</v>
      </c>
    </row>
    <row r="45" spans="2:9" ht="19.5" thickBot="1" x14ac:dyDescent="0.3">
      <c r="B45" s="10" t="s">
        <v>14</v>
      </c>
      <c r="C45" s="49">
        <f t="shared" si="3"/>
        <v>43</v>
      </c>
      <c r="D45" s="55">
        <v>1</v>
      </c>
      <c r="E45" s="55">
        <v>0</v>
      </c>
      <c r="F45" s="55">
        <v>10</v>
      </c>
      <c r="G45" s="55">
        <v>19</v>
      </c>
      <c r="H45" s="55">
        <v>9</v>
      </c>
      <c r="I45" s="55">
        <v>4</v>
      </c>
    </row>
    <row r="46" spans="2:9" ht="19.5" thickBot="1" x14ac:dyDescent="0.3">
      <c r="B46" s="12" t="s">
        <v>11</v>
      </c>
      <c r="C46" s="49">
        <f t="shared" si="3"/>
        <v>36</v>
      </c>
      <c r="D46" s="55">
        <v>1</v>
      </c>
      <c r="E46" s="55">
        <v>0</v>
      </c>
      <c r="F46" s="55">
        <v>9</v>
      </c>
      <c r="G46" s="55">
        <v>14</v>
      </c>
      <c r="H46" s="55">
        <v>8</v>
      </c>
      <c r="I46" s="55">
        <v>4</v>
      </c>
    </row>
    <row r="47" spans="2:9" ht="19.5" thickBot="1" x14ac:dyDescent="0.3">
      <c r="B47" s="10" t="s">
        <v>15</v>
      </c>
      <c r="C47" s="49">
        <f t="shared" si="3"/>
        <v>11</v>
      </c>
      <c r="D47" s="55">
        <v>10</v>
      </c>
      <c r="E47" s="55">
        <v>1</v>
      </c>
      <c r="F47" s="55">
        <v>0</v>
      </c>
      <c r="G47" s="55">
        <v>0</v>
      </c>
      <c r="H47" s="55">
        <v>0</v>
      </c>
      <c r="I47" s="55">
        <v>0</v>
      </c>
    </row>
    <row r="48" spans="2:9" ht="19.5" thickBot="1" x14ac:dyDescent="0.3">
      <c r="B48" s="12" t="s">
        <v>11</v>
      </c>
      <c r="C48" s="49">
        <f t="shared" si="3"/>
        <v>11</v>
      </c>
      <c r="D48" s="55">
        <v>10</v>
      </c>
      <c r="E48" s="55">
        <v>1</v>
      </c>
      <c r="F48" s="55">
        <v>0</v>
      </c>
      <c r="G48" s="55">
        <v>0</v>
      </c>
      <c r="H48" s="55">
        <v>0</v>
      </c>
      <c r="I48" s="55">
        <v>0</v>
      </c>
    </row>
    <row r="49" spans="2:9" ht="19.5" thickBot="1" x14ac:dyDescent="0.3">
      <c r="B49" s="10" t="s">
        <v>16</v>
      </c>
      <c r="C49" s="49">
        <f t="shared" si="3"/>
        <v>16</v>
      </c>
      <c r="D49" s="55">
        <v>3</v>
      </c>
      <c r="E49" s="55">
        <v>1</v>
      </c>
      <c r="F49" s="55">
        <v>5</v>
      </c>
      <c r="G49" s="55">
        <v>5</v>
      </c>
      <c r="H49" s="55">
        <v>1</v>
      </c>
      <c r="I49" s="55">
        <v>1</v>
      </c>
    </row>
    <row r="50" spans="2:9" ht="19.5" thickBot="1" x14ac:dyDescent="0.3">
      <c r="B50" s="12" t="s">
        <v>11</v>
      </c>
      <c r="C50" s="49">
        <f t="shared" si="3"/>
        <v>11</v>
      </c>
      <c r="D50" s="55">
        <v>3</v>
      </c>
      <c r="E50" s="55">
        <v>1</v>
      </c>
      <c r="F50" s="55">
        <v>3</v>
      </c>
      <c r="G50" s="55">
        <v>4</v>
      </c>
      <c r="H50" s="55">
        <v>0</v>
      </c>
      <c r="I50" s="55">
        <v>0</v>
      </c>
    </row>
    <row r="51" spans="2:9" ht="16.5" thickBot="1" x14ac:dyDescent="0.3">
      <c r="B51" s="54" t="s">
        <v>22</v>
      </c>
      <c r="C51" s="49">
        <f t="shared" si="3"/>
        <v>136</v>
      </c>
      <c r="D51" s="17">
        <f t="shared" ref="D51:I51" si="10">D52+D54+D56</f>
        <v>28</v>
      </c>
      <c r="E51" s="17">
        <f t="shared" si="10"/>
        <v>17</v>
      </c>
      <c r="F51" s="17">
        <f t="shared" si="10"/>
        <v>44</v>
      </c>
      <c r="G51" s="17">
        <f t="shared" si="10"/>
        <v>27</v>
      </c>
      <c r="H51" s="17">
        <f t="shared" si="10"/>
        <v>13</v>
      </c>
      <c r="I51" s="17">
        <f t="shared" si="10"/>
        <v>7</v>
      </c>
    </row>
    <row r="52" spans="2:9" ht="19.5" thickBot="1" x14ac:dyDescent="0.3">
      <c r="B52" s="10" t="s">
        <v>14</v>
      </c>
      <c r="C52" s="49">
        <f t="shared" si="3"/>
        <v>75</v>
      </c>
      <c r="D52" s="55">
        <v>1</v>
      </c>
      <c r="E52" s="55">
        <v>2</v>
      </c>
      <c r="F52" s="55">
        <v>37</v>
      </c>
      <c r="G52" s="55">
        <v>22</v>
      </c>
      <c r="H52" s="55">
        <v>7</v>
      </c>
      <c r="I52" s="55">
        <v>6</v>
      </c>
    </row>
    <row r="53" spans="2:9" ht="19.5" thickBot="1" x14ac:dyDescent="0.3">
      <c r="B53" s="12" t="s">
        <v>11</v>
      </c>
      <c r="C53" s="49">
        <f t="shared" si="3"/>
        <v>56</v>
      </c>
      <c r="D53" s="55">
        <v>1</v>
      </c>
      <c r="E53" s="55">
        <v>1</v>
      </c>
      <c r="F53" s="55">
        <v>33</v>
      </c>
      <c r="G53" s="55">
        <v>13</v>
      </c>
      <c r="H53" s="55">
        <v>7</v>
      </c>
      <c r="I53" s="55">
        <v>1</v>
      </c>
    </row>
    <row r="54" spans="2:9" ht="19.5" thickBot="1" x14ac:dyDescent="0.3">
      <c r="B54" s="10" t="s">
        <v>15</v>
      </c>
      <c r="C54" s="49">
        <f t="shared" si="3"/>
        <v>21</v>
      </c>
      <c r="D54" s="55">
        <v>14</v>
      </c>
      <c r="E54" s="55">
        <v>7</v>
      </c>
      <c r="F54" s="55">
        <v>0</v>
      </c>
      <c r="G54" s="55">
        <v>0</v>
      </c>
      <c r="H54" s="55">
        <v>0</v>
      </c>
      <c r="I54" s="55">
        <v>0</v>
      </c>
    </row>
    <row r="55" spans="2:9" ht="19.5" thickBot="1" x14ac:dyDescent="0.3">
      <c r="B55" s="12" t="s">
        <v>11</v>
      </c>
      <c r="C55" s="49">
        <f t="shared" si="3"/>
        <v>14</v>
      </c>
      <c r="D55" s="55">
        <v>10</v>
      </c>
      <c r="E55" s="55">
        <v>4</v>
      </c>
      <c r="F55" s="55">
        <v>0</v>
      </c>
      <c r="G55" s="55">
        <v>0</v>
      </c>
      <c r="H55" s="55">
        <v>0</v>
      </c>
      <c r="I55" s="55">
        <v>0</v>
      </c>
    </row>
    <row r="56" spans="2:9" ht="19.5" thickBot="1" x14ac:dyDescent="0.3">
      <c r="B56" s="10" t="s">
        <v>16</v>
      </c>
      <c r="C56" s="49">
        <f t="shared" si="3"/>
        <v>40</v>
      </c>
      <c r="D56" s="55">
        <v>13</v>
      </c>
      <c r="E56" s="55">
        <v>8</v>
      </c>
      <c r="F56" s="55">
        <v>7</v>
      </c>
      <c r="G56" s="55">
        <v>5</v>
      </c>
      <c r="H56" s="55">
        <v>6</v>
      </c>
      <c r="I56" s="55">
        <v>1</v>
      </c>
    </row>
    <row r="57" spans="2:9" ht="19.5" thickBot="1" x14ac:dyDescent="0.3">
      <c r="B57" s="12" t="s">
        <v>11</v>
      </c>
      <c r="C57" s="49">
        <f t="shared" si="3"/>
        <v>23</v>
      </c>
      <c r="D57" s="55">
        <v>9</v>
      </c>
      <c r="E57" s="55">
        <v>4</v>
      </c>
      <c r="F57" s="55">
        <v>3</v>
      </c>
      <c r="G57" s="55">
        <v>5</v>
      </c>
      <c r="H57" s="55">
        <v>2</v>
      </c>
      <c r="I57" s="55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A9D4C-D49C-4EA5-AD5E-F75AF67CC757}">
  <dimension ref="A1:H79"/>
  <sheetViews>
    <sheetView workbookViewId="0">
      <selection activeCell="K12" sqref="K12"/>
    </sheetView>
  </sheetViews>
  <sheetFormatPr defaultRowHeight="15" x14ac:dyDescent="0.25"/>
  <cols>
    <col min="1" max="1" width="42.140625" customWidth="1"/>
  </cols>
  <sheetData>
    <row r="1" spans="1:8" ht="15.75" x14ac:dyDescent="0.25">
      <c r="A1" s="73" t="s">
        <v>83</v>
      </c>
      <c r="B1" s="60"/>
      <c r="C1" s="60"/>
      <c r="D1" s="60"/>
      <c r="E1" s="60"/>
      <c r="F1" s="60"/>
      <c r="G1" s="60"/>
      <c r="H1" s="60"/>
    </row>
    <row r="2" spans="1:8" ht="15.75" x14ac:dyDescent="0.25">
      <c r="A2" s="60"/>
      <c r="B2" s="61"/>
      <c r="C2" s="61" t="s">
        <v>98</v>
      </c>
      <c r="D2" s="61"/>
      <c r="E2" s="61"/>
      <c r="F2" s="60"/>
      <c r="G2" s="60"/>
      <c r="H2" s="60"/>
    </row>
    <row r="3" spans="1:8" ht="15.75" x14ac:dyDescent="0.25">
      <c r="A3" s="111" t="s">
        <v>97</v>
      </c>
      <c r="B3" s="111"/>
      <c r="C3" s="111"/>
      <c r="D3" s="111"/>
      <c r="E3" s="111"/>
      <c r="F3" s="111"/>
      <c r="G3" s="111"/>
      <c r="H3" s="111"/>
    </row>
    <row r="4" spans="1:8" ht="15.75" x14ac:dyDescent="0.25">
      <c r="A4" s="74"/>
      <c r="B4" s="75"/>
      <c r="C4" s="62" t="s">
        <v>84</v>
      </c>
      <c r="D4" s="75" t="str">
        <f>[3]RATA!B5</f>
        <v xml:space="preserve">decembrie </v>
      </c>
      <c r="E4" s="75" t="str">
        <f>"anul "&amp;[3]RATA!B6</f>
        <v>anul 2024</v>
      </c>
      <c r="F4" s="75"/>
      <c r="G4" s="75"/>
      <c r="H4" s="75"/>
    </row>
    <row r="5" spans="1:8" ht="15.75" x14ac:dyDescent="0.25">
      <c r="A5" s="61"/>
      <c r="B5" s="61"/>
      <c r="C5" s="61"/>
      <c r="D5" s="61"/>
      <c r="E5" s="61"/>
      <c r="F5" s="60"/>
      <c r="G5" s="60"/>
      <c r="H5" s="60"/>
    </row>
    <row r="6" spans="1:8" s="88" customFormat="1" ht="31.5" x14ac:dyDescent="0.25">
      <c r="A6" s="63" t="s">
        <v>1</v>
      </c>
      <c r="B6" s="63" t="s">
        <v>2</v>
      </c>
      <c r="C6" s="63" t="s">
        <v>3</v>
      </c>
      <c r="D6" s="63" t="s">
        <v>4</v>
      </c>
      <c r="E6" s="63" t="s">
        <v>5</v>
      </c>
      <c r="F6" s="63" t="s">
        <v>6</v>
      </c>
      <c r="G6" s="63" t="s">
        <v>7</v>
      </c>
      <c r="H6" s="63" t="s">
        <v>8</v>
      </c>
    </row>
    <row r="7" spans="1:8" ht="15.75" x14ac:dyDescent="0.25">
      <c r="A7" s="76" t="s">
        <v>85</v>
      </c>
      <c r="B7" s="76">
        <f>'[3]f17 GRUPE VARSTA'!C7</f>
        <v>6551</v>
      </c>
      <c r="C7" s="76">
        <f>'[3]f17 GRUPE VARSTA'!D7</f>
        <v>1135</v>
      </c>
      <c r="D7" s="76">
        <f>'[3]f17 GRUPE VARSTA'!E7</f>
        <v>494</v>
      </c>
      <c r="E7" s="76">
        <f>'[3]f17 GRUPE VARSTA'!F7</f>
        <v>1356</v>
      </c>
      <c r="F7" s="76">
        <f>'[3]f17 GRUPE VARSTA'!G7</f>
        <v>1521</v>
      </c>
      <c r="G7" s="76">
        <f>'[3]f17 GRUPE VARSTA'!H7</f>
        <v>1032</v>
      </c>
      <c r="H7" s="76">
        <f>'[3]f17 GRUPE VARSTA'!I7</f>
        <v>1013</v>
      </c>
    </row>
    <row r="8" spans="1:8" ht="15.75" x14ac:dyDescent="0.25">
      <c r="A8" s="77" t="s">
        <v>9</v>
      </c>
      <c r="B8" s="77">
        <f>'[3]f17 GRUPE VARSTA'!C8</f>
        <v>3125</v>
      </c>
      <c r="C8" s="77">
        <f>'[3]f17 GRUPE VARSTA'!D8</f>
        <v>515</v>
      </c>
      <c r="D8" s="77">
        <f>'[3]f17 GRUPE VARSTA'!E8</f>
        <v>223</v>
      </c>
      <c r="E8" s="77">
        <f>'[3]f17 GRUPE VARSTA'!F8</f>
        <v>650</v>
      </c>
      <c r="F8" s="77">
        <f>'[3]f17 GRUPE VARSTA'!G8</f>
        <v>751</v>
      </c>
      <c r="G8" s="77">
        <f>'[3]f17 GRUPE VARSTA'!H8</f>
        <v>527</v>
      </c>
      <c r="H8" s="77">
        <f>'[3]f17 GRUPE VARSTA'!I8</f>
        <v>459</v>
      </c>
    </row>
    <row r="9" spans="1:8" ht="15.75" x14ac:dyDescent="0.25">
      <c r="A9" s="65" t="s">
        <v>86</v>
      </c>
      <c r="B9" s="65">
        <f>B10+B12+B14+B16</f>
        <v>3030</v>
      </c>
      <c r="C9" s="66">
        <f>'[3]f17 GRUPE VARSTA'!D10</f>
        <v>463</v>
      </c>
      <c r="D9" s="66">
        <f>'[3]f17 GRUPE VARSTA'!E10</f>
        <v>269</v>
      </c>
      <c r="E9" s="66">
        <f>'[3]f17 GRUPE VARSTA'!F10</f>
        <v>815</v>
      </c>
      <c r="F9" s="66">
        <f>'[3]f17 GRUPE VARSTA'!G10</f>
        <v>811</v>
      </c>
      <c r="G9" s="66">
        <f>'[3]f17 GRUPE VARSTA'!H10</f>
        <v>343</v>
      </c>
      <c r="H9" s="66">
        <f>'[3]f17 GRUPE VARSTA'!I10</f>
        <v>329</v>
      </c>
    </row>
    <row r="10" spans="1:8" ht="18.75" x14ac:dyDescent="0.25">
      <c r="A10" s="78" t="s">
        <v>87</v>
      </c>
      <c r="B10" s="79">
        <f>C10+D10+E10+F10+G10+H10</f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</row>
    <row r="11" spans="1:8" ht="18.75" x14ac:dyDescent="0.25">
      <c r="A11" s="80" t="s">
        <v>11</v>
      </c>
      <c r="B11" s="79">
        <f t="shared" ref="B11:B17" si="0">C11+D11+E11+F11+G11+H11</f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</row>
    <row r="12" spans="1:8" ht="18.75" x14ac:dyDescent="0.25">
      <c r="A12" s="78" t="s">
        <v>88</v>
      </c>
      <c r="B12" s="79">
        <f t="shared" si="0"/>
        <v>79</v>
      </c>
      <c r="C12" s="51">
        <v>10</v>
      </c>
      <c r="D12" s="51">
        <v>5</v>
      </c>
      <c r="E12" s="51">
        <v>18</v>
      </c>
      <c r="F12" s="51">
        <v>35</v>
      </c>
      <c r="G12" s="51">
        <v>7</v>
      </c>
      <c r="H12" s="51">
        <v>4</v>
      </c>
    </row>
    <row r="13" spans="1:8" ht="18.75" x14ac:dyDescent="0.25">
      <c r="A13" s="80" t="s">
        <v>11</v>
      </c>
      <c r="B13" s="79">
        <f t="shared" si="0"/>
        <v>26</v>
      </c>
      <c r="C13" s="51">
        <v>2</v>
      </c>
      <c r="D13" s="51">
        <v>1</v>
      </c>
      <c r="E13" s="51">
        <v>5</v>
      </c>
      <c r="F13" s="51">
        <v>13</v>
      </c>
      <c r="G13" s="51">
        <v>3</v>
      </c>
      <c r="H13" s="51">
        <v>2</v>
      </c>
    </row>
    <row r="14" spans="1:8" ht="18.75" x14ac:dyDescent="0.25">
      <c r="A14" s="78" t="s">
        <v>89</v>
      </c>
      <c r="B14" s="79">
        <f t="shared" si="0"/>
        <v>1219</v>
      </c>
      <c r="C14" s="51">
        <v>203</v>
      </c>
      <c r="D14" s="51">
        <v>121</v>
      </c>
      <c r="E14" s="51">
        <v>319</v>
      </c>
      <c r="F14" s="51">
        <v>316</v>
      </c>
      <c r="G14" s="51">
        <v>140</v>
      </c>
      <c r="H14" s="51">
        <v>120</v>
      </c>
    </row>
    <row r="15" spans="1:8" ht="18.75" x14ac:dyDescent="0.25">
      <c r="A15" s="80" t="s">
        <v>11</v>
      </c>
      <c r="B15" s="79">
        <f t="shared" si="0"/>
        <v>518</v>
      </c>
      <c r="C15" s="51">
        <v>69</v>
      </c>
      <c r="D15" s="51">
        <v>52</v>
      </c>
      <c r="E15" s="51">
        <v>133</v>
      </c>
      <c r="F15" s="51">
        <v>126</v>
      </c>
      <c r="G15" s="51">
        <v>75</v>
      </c>
      <c r="H15" s="51">
        <v>63</v>
      </c>
    </row>
    <row r="16" spans="1:8" ht="18.75" x14ac:dyDescent="0.25">
      <c r="A16" s="78" t="s">
        <v>90</v>
      </c>
      <c r="B16" s="79">
        <f t="shared" si="0"/>
        <v>1732</v>
      </c>
      <c r="C16" s="51">
        <v>250</v>
      </c>
      <c r="D16" s="51">
        <v>143</v>
      </c>
      <c r="E16" s="51">
        <v>478</v>
      </c>
      <c r="F16" s="51">
        <v>460</v>
      </c>
      <c r="G16" s="51">
        <v>196</v>
      </c>
      <c r="H16" s="51">
        <v>205</v>
      </c>
    </row>
    <row r="17" spans="1:8" ht="18.75" x14ac:dyDescent="0.25">
      <c r="A17" s="80" t="s">
        <v>11</v>
      </c>
      <c r="B17" s="79">
        <f t="shared" si="0"/>
        <v>844</v>
      </c>
      <c r="C17" s="51">
        <v>106</v>
      </c>
      <c r="D17" s="51">
        <v>60</v>
      </c>
      <c r="E17" s="51">
        <v>218</v>
      </c>
      <c r="F17" s="51">
        <v>250</v>
      </c>
      <c r="G17" s="51">
        <v>109</v>
      </c>
      <c r="H17" s="51">
        <v>101</v>
      </c>
    </row>
    <row r="18" spans="1:8" ht="15.75" x14ac:dyDescent="0.25">
      <c r="A18" s="68" t="s">
        <v>91</v>
      </c>
      <c r="B18" s="67">
        <f>'[3]f17 GRUPE VARSTA'!C17</f>
        <v>1189</v>
      </c>
      <c r="C18" s="68">
        <f>'[3]f17 GRUPE VARSTA'!D17</f>
        <v>128</v>
      </c>
      <c r="D18" s="68">
        <f>'[3]f17 GRUPE VARSTA'!E17</f>
        <v>87</v>
      </c>
      <c r="E18" s="68">
        <f>'[3]f17 GRUPE VARSTA'!F17</f>
        <v>300</v>
      </c>
      <c r="F18" s="68">
        <f>'[3]f17 GRUPE VARSTA'!G17</f>
        <v>367</v>
      </c>
      <c r="G18" s="68">
        <f>'[3]f17 GRUPE VARSTA'!H17</f>
        <v>165</v>
      </c>
      <c r="H18" s="68">
        <f>'[3]f17 GRUPE VARSTA'!I17</f>
        <v>142</v>
      </c>
    </row>
    <row r="19" spans="1:8" ht="18.75" x14ac:dyDescent="0.25">
      <c r="A19" s="81" t="s">
        <v>87</v>
      </c>
      <c r="B19" s="82">
        <f>C19+D19+E19+F19+G19+H19</f>
        <v>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</row>
    <row r="20" spans="1:8" ht="18.75" x14ac:dyDescent="0.25">
      <c r="A20" s="83" t="s">
        <v>11</v>
      </c>
      <c r="B20" s="82">
        <f>C20+D20+E20+F20+G20+H20</f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</row>
    <row r="21" spans="1:8" ht="18.75" x14ac:dyDescent="0.25">
      <c r="A21" s="81" t="s">
        <v>88</v>
      </c>
      <c r="B21" s="82">
        <f t="shared" ref="B21:B26" si="1">C21+D21+E21+F21+G21+H21</f>
        <v>12</v>
      </c>
      <c r="C21" s="51">
        <v>2</v>
      </c>
      <c r="D21" s="51">
        <v>0</v>
      </c>
      <c r="E21" s="51">
        <v>1</v>
      </c>
      <c r="F21" s="51">
        <v>5</v>
      </c>
      <c r="G21" s="51">
        <v>2</v>
      </c>
      <c r="H21" s="51">
        <v>2</v>
      </c>
    </row>
    <row r="22" spans="1:8" ht="18.75" x14ac:dyDescent="0.25">
      <c r="A22" s="83" t="s">
        <v>11</v>
      </c>
      <c r="B22" s="82">
        <f t="shared" si="1"/>
        <v>7</v>
      </c>
      <c r="C22" s="51">
        <v>1</v>
      </c>
      <c r="D22" s="51">
        <v>0</v>
      </c>
      <c r="E22" s="51">
        <v>0</v>
      </c>
      <c r="F22" s="51">
        <v>3</v>
      </c>
      <c r="G22" s="51">
        <v>1</v>
      </c>
      <c r="H22" s="51">
        <v>2</v>
      </c>
    </row>
    <row r="23" spans="1:8" ht="18.75" x14ac:dyDescent="0.25">
      <c r="A23" s="81" t="s">
        <v>89</v>
      </c>
      <c r="B23" s="82">
        <f t="shared" si="1"/>
        <v>407</v>
      </c>
      <c r="C23" s="51">
        <v>60</v>
      </c>
      <c r="D23" s="51">
        <v>33</v>
      </c>
      <c r="E23" s="51">
        <v>92</v>
      </c>
      <c r="F23" s="51">
        <v>118</v>
      </c>
      <c r="G23" s="51">
        <v>55</v>
      </c>
      <c r="H23" s="51">
        <v>49</v>
      </c>
    </row>
    <row r="24" spans="1:8" ht="18.75" x14ac:dyDescent="0.25">
      <c r="A24" s="83" t="s">
        <v>11</v>
      </c>
      <c r="B24" s="82">
        <f t="shared" si="1"/>
        <v>214</v>
      </c>
      <c r="C24" s="51">
        <v>31</v>
      </c>
      <c r="D24" s="51">
        <v>17</v>
      </c>
      <c r="E24" s="51">
        <v>47</v>
      </c>
      <c r="F24" s="51">
        <v>53</v>
      </c>
      <c r="G24" s="51">
        <v>35</v>
      </c>
      <c r="H24" s="51">
        <v>31</v>
      </c>
    </row>
    <row r="25" spans="1:8" ht="18.75" x14ac:dyDescent="0.25">
      <c r="A25" s="81" t="s">
        <v>90</v>
      </c>
      <c r="B25" s="82">
        <f t="shared" si="1"/>
        <v>770</v>
      </c>
      <c r="C25" s="51">
        <v>66</v>
      </c>
      <c r="D25" s="51">
        <v>54</v>
      </c>
      <c r="E25" s="51">
        <v>207</v>
      </c>
      <c r="F25" s="51">
        <v>244</v>
      </c>
      <c r="G25" s="51">
        <v>108</v>
      </c>
      <c r="H25" s="51">
        <v>91</v>
      </c>
    </row>
    <row r="26" spans="1:8" ht="18.75" x14ac:dyDescent="0.25">
      <c r="A26" s="83" t="s">
        <v>11</v>
      </c>
      <c r="B26" s="82">
        <f t="shared" si="1"/>
        <v>408</v>
      </c>
      <c r="C26" s="51">
        <v>29</v>
      </c>
      <c r="D26" s="51">
        <v>25</v>
      </c>
      <c r="E26" s="51">
        <v>103</v>
      </c>
      <c r="F26" s="51">
        <v>142</v>
      </c>
      <c r="G26" s="51">
        <v>56</v>
      </c>
      <c r="H26" s="51">
        <v>53</v>
      </c>
    </row>
    <row r="27" spans="1:8" ht="15.75" x14ac:dyDescent="0.25">
      <c r="A27" s="84" t="s">
        <v>18</v>
      </c>
      <c r="B27" s="69">
        <f>B28+B30+B32+B34</f>
        <v>1544</v>
      </c>
      <c r="C27" s="70">
        <f>'[3]f17 GRUPE VARSTA'!D24</f>
        <v>265</v>
      </c>
      <c r="D27" s="70">
        <f>'[3]f17 GRUPE VARSTA'!E24</f>
        <v>105</v>
      </c>
      <c r="E27" s="70">
        <f>'[3]f17 GRUPE VARSTA'!F24</f>
        <v>226</v>
      </c>
      <c r="F27" s="70">
        <f>'[3]f17 GRUPE VARSTA'!G24</f>
        <v>302</v>
      </c>
      <c r="G27" s="70">
        <f>'[3]f17 GRUPE VARSTA'!H24</f>
        <v>294</v>
      </c>
      <c r="H27" s="70">
        <f>'[3]f17 GRUPE VARSTA'!I24</f>
        <v>352</v>
      </c>
    </row>
    <row r="28" spans="1:8" ht="18.75" x14ac:dyDescent="0.25">
      <c r="A28" s="78" t="s">
        <v>87</v>
      </c>
      <c r="B28" s="79">
        <f>C28+D28+E28+F28+G28+H28</f>
        <v>3</v>
      </c>
      <c r="C28" s="51">
        <v>0</v>
      </c>
      <c r="D28" s="51">
        <v>0</v>
      </c>
      <c r="E28" s="51">
        <v>1</v>
      </c>
      <c r="F28" s="51">
        <v>0</v>
      </c>
      <c r="G28" s="51">
        <v>1</v>
      </c>
      <c r="H28" s="51">
        <v>1</v>
      </c>
    </row>
    <row r="29" spans="1:8" ht="18.75" x14ac:dyDescent="0.25">
      <c r="A29" s="80" t="s">
        <v>11</v>
      </c>
      <c r="B29" s="79">
        <f t="shared" ref="B29:B35" si="2">C29+D29+E29+F29+G29+H29</f>
        <v>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</row>
    <row r="30" spans="1:8" ht="18.75" x14ac:dyDescent="0.25">
      <c r="A30" s="78" t="s">
        <v>88</v>
      </c>
      <c r="B30" s="79">
        <f t="shared" si="2"/>
        <v>297</v>
      </c>
      <c r="C30" s="51">
        <v>20</v>
      </c>
      <c r="D30" s="51">
        <v>9</v>
      </c>
      <c r="E30" s="51">
        <v>39</v>
      </c>
      <c r="F30" s="51">
        <v>92</v>
      </c>
      <c r="G30" s="51">
        <v>72</v>
      </c>
      <c r="H30" s="51">
        <v>65</v>
      </c>
    </row>
    <row r="31" spans="1:8" ht="18.75" x14ac:dyDescent="0.25">
      <c r="A31" s="80" t="s">
        <v>11</v>
      </c>
      <c r="B31" s="79">
        <f t="shared" si="2"/>
        <v>144</v>
      </c>
      <c r="C31" s="51">
        <v>9</v>
      </c>
      <c r="D31" s="51">
        <v>5</v>
      </c>
      <c r="E31" s="51">
        <v>21</v>
      </c>
      <c r="F31" s="51">
        <v>43</v>
      </c>
      <c r="G31" s="51">
        <v>35</v>
      </c>
      <c r="H31" s="51">
        <v>31</v>
      </c>
    </row>
    <row r="32" spans="1:8" ht="18.75" x14ac:dyDescent="0.25">
      <c r="A32" s="78" t="s">
        <v>89</v>
      </c>
      <c r="B32" s="79">
        <f t="shared" si="2"/>
        <v>743</v>
      </c>
      <c r="C32" s="51">
        <v>121</v>
      </c>
      <c r="D32" s="51">
        <v>39</v>
      </c>
      <c r="E32" s="51">
        <v>108</v>
      </c>
      <c r="F32" s="51">
        <v>156</v>
      </c>
      <c r="G32" s="51">
        <v>151</v>
      </c>
      <c r="H32" s="51">
        <v>168</v>
      </c>
    </row>
    <row r="33" spans="1:8" ht="18.75" x14ac:dyDescent="0.25">
      <c r="A33" s="80" t="s">
        <v>11</v>
      </c>
      <c r="B33" s="79">
        <f t="shared" si="2"/>
        <v>300</v>
      </c>
      <c r="C33" s="51">
        <v>38</v>
      </c>
      <c r="D33" s="51">
        <v>10</v>
      </c>
      <c r="E33" s="51">
        <v>46</v>
      </c>
      <c r="F33" s="51">
        <v>69</v>
      </c>
      <c r="G33" s="51">
        <v>65</v>
      </c>
      <c r="H33" s="51">
        <v>72</v>
      </c>
    </row>
    <row r="34" spans="1:8" ht="18.75" x14ac:dyDescent="0.25">
      <c r="A34" s="78" t="s">
        <v>90</v>
      </c>
      <c r="B34" s="79">
        <f t="shared" si="2"/>
        <v>501</v>
      </c>
      <c r="C34" s="51">
        <v>124</v>
      </c>
      <c r="D34" s="51">
        <v>57</v>
      </c>
      <c r="E34" s="51">
        <v>78</v>
      </c>
      <c r="F34" s="51">
        <v>54</v>
      </c>
      <c r="G34" s="51">
        <v>70</v>
      </c>
      <c r="H34" s="51">
        <v>118</v>
      </c>
    </row>
    <row r="35" spans="1:8" ht="18.75" x14ac:dyDescent="0.25">
      <c r="A35" s="80" t="s">
        <v>11</v>
      </c>
      <c r="B35" s="79">
        <f t="shared" si="2"/>
        <v>236</v>
      </c>
      <c r="C35" s="51">
        <v>51</v>
      </c>
      <c r="D35" s="51">
        <v>29</v>
      </c>
      <c r="E35" s="51">
        <v>46</v>
      </c>
      <c r="F35" s="51">
        <v>29</v>
      </c>
      <c r="G35" s="51">
        <v>31</v>
      </c>
      <c r="H35" s="51">
        <v>50</v>
      </c>
    </row>
    <row r="36" spans="1:8" ht="15.75" x14ac:dyDescent="0.25">
      <c r="A36" s="65" t="s">
        <v>19</v>
      </c>
      <c r="B36" s="69">
        <f>B37+B39+B41+B43</f>
        <v>735</v>
      </c>
      <c r="C36" s="70">
        <f>'[3]f17 GRUPE VARSTA'!D31</f>
        <v>97</v>
      </c>
      <c r="D36" s="70">
        <f>'[3]f17 GRUPE VARSTA'!E31</f>
        <v>24</v>
      </c>
      <c r="E36" s="70">
        <f>'[3]f17 GRUPE VARSTA'!F31</f>
        <v>89</v>
      </c>
      <c r="F36" s="70">
        <f>'[3]f17 GRUPE VARSTA'!G31</f>
        <v>180</v>
      </c>
      <c r="G36" s="70">
        <f>'[3]f17 GRUPE VARSTA'!H31</f>
        <v>195</v>
      </c>
      <c r="H36" s="70">
        <f>'[3]f17 GRUPE VARSTA'!I31</f>
        <v>150</v>
      </c>
    </row>
    <row r="37" spans="1:8" ht="18.75" x14ac:dyDescent="0.25">
      <c r="A37" s="78" t="s">
        <v>87</v>
      </c>
      <c r="B37" s="71">
        <f>C37+D37+E37+F37+G37+H37</f>
        <v>10</v>
      </c>
      <c r="C37" s="51">
        <v>4</v>
      </c>
      <c r="D37" s="51">
        <v>1</v>
      </c>
      <c r="E37" s="51">
        <v>1</v>
      </c>
      <c r="F37" s="51">
        <v>3</v>
      </c>
      <c r="G37" s="51">
        <v>0</v>
      </c>
      <c r="H37" s="51">
        <v>1</v>
      </c>
    </row>
    <row r="38" spans="1:8" ht="18.75" x14ac:dyDescent="0.25">
      <c r="A38" s="80" t="s">
        <v>11</v>
      </c>
      <c r="B38" s="71">
        <f t="shared" ref="B38:B44" si="3">C38+D38+E38+F38+G38+H38</f>
        <v>4</v>
      </c>
      <c r="C38" s="51">
        <v>2</v>
      </c>
      <c r="D38" s="51">
        <v>0</v>
      </c>
      <c r="E38" s="51">
        <v>0</v>
      </c>
      <c r="F38" s="51">
        <v>2</v>
      </c>
      <c r="G38" s="51">
        <v>0</v>
      </c>
      <c r="H38" s="51">
        <v>0</v>
      </c>
    </row>
    <row r="39" spans="1:8" ht="18.75" x14ac:dyDescent="0.25">
      <c r="A39" s="78" t="s">
        <v>88</v>
      </c>
      <c r="B39" s="71">
        <f t="shared" si="3"/>
        <v>411</v>
      </c>
      <c r="C39" s="51">
        <v>60</v>
      </c>
      <c r="D39" s="51">
        <v>10</v>
      </c>
      <c r="E39" s="51">
        <v>47</v>
      </c>
      <c r="F39" s="51">
        <v>115</v>
      </c>
      <c r="G39" s="51">
        <v>117</v>
      </c>
      <c r="H39" s="51">
        <v>62</v>
      </c>
    </row>
    <row r="40" spans="1:8" ht="18.75" x14ac:dyDescent="0.25">
      <c r="A40" s="80" t="s">
        <v>11</v>
      </c>
      <c r="B40" s="71">
        <f t="shared" si="3"/>
        <v>162</v>
      </c>
      <c r="C40" s="51">
        <v>27</v>
      </c>
      <c r="D40" s="51">
        <v>3</v>
      </c>
      <c r="E40" s="51">
        <v>26</v>
      </c>
      <c r="F40" s="51">
        <v>37</v>
      </c>
      <c r="G40" s="51">
        <v>48</v>
      </c>
      <c r="H40" s="51">
        <v>21</v>
      </c>
    </row>
    <row r="41" spans="1:8" ht="18.75" x14ac:dyDescent="0.25">
      <c r="A41" s="78" t="s">
        <v>89</v>
      </c>
      <c r="B41" s="71">
        <f t="shared" si="3"/>
        <v>244</v>
      </c>
      <c r="C41" s="51">
        <v>28</v>
      </c>
      <c r="D41" s="51">
        <v>11</v>
      </c>
      <c r="E41" s="51">
        <v>31</v>
      </c>
      <c r="F41" s="51">
        <v>45</v>
      </c>
      <c r="G41" s="51">
        <v>58</v>
      </c>
      <c r="H41" s="51">
        <v>71</v>
      </c>
    </row>
    <row r="42" spans="1:8" ht="18.75" x14ac:dyDescent="0.25">
      <c r="A42" s="80" t="s">
        <v>11</v>
      </c>
      <c r="B42" s="71">
        <f t="shared" si="3"/>
        <v>90</v>
      </c>
      <c r="C42" s="51">
        <v>9</v>
      </c>
      <c r="D42" s="51">
        <v>2</v>
      </c>
      <c r="E42" s="51">
        <v>12</v>
      </c>
      <c r="F42" s="51">
        <v>21</v>
      </c>
      <c r="G42" s="51">
        <v>29</v>
      </c>
      <c r="H42" s="51">
        <v>17</v>
      </c>
    </row>
    <row r="43" spans="1:8" ht="18.75" x14ac:dyDescent="0.25">
      <c r="A43" s="78" t="s">
        <v>90</v>
      </c>
      <c r="B43" s="71">
        <f t="shared" si="3"/>
        <v>70</v>
      </c>
      <c r="C43" s="51">
        <v>5</v>
      </c>
      <c r="D43" s="51">
        <v>2</v>
      </c>
      <c r="E43" s="51">
        <v>10</v>
      </c>
      <c r="F43" s="51">
        <v>17</v>
      </c>
      <c r="G43" s="51">
        <v>20</v>
      </c>
      <c r="H43" s="51">
        <v>16</v>
      </c>
    </row>
    <row r="44" spans="1:8" ht="18.75" x14ac:dyDescent="0.25">
      <c r="A44" s="80" t="s">
        <v>11</v>
      </c>
      <c r="B44" s="71">
        <f t="shared" si="3"/>
        <v>23</v>
      </c>
      <c r="C44" s="51">
        <v>1</v>
      </c>
      <c r="D44" s="51">
        <v>0</v>
      </c>
      <c r="E44" s="51">
        <v>6</v>
      </c>
      <c r="F44" s="51">
        <v>4</v>
      </c>
      <c r="G44" s="51">
        <v>6</v>
      </c>
      <c r="H44" s="51">
        <v>6</v>
      </c>
    </row>
    <row r="45" spans="1:8" ht="15.75" x14ac:dyDescent="0.25">
      <c r="A45" s="85" t="s">
        <v>20</v>
      </c>
      <c r="B45" s="69">
        <f>B46+B48+B50+B52</f>
        <v>978</v>
      </c>
      <c r="C45" s="70">
        <f>'[3]f17 GRUPE VARSTA'!D38</f>
        <v>262</v>
      </c>
      <c r="D45" s="70">
        <f>'[3]f17 GRUPE VARSTA'!E38</f>
        <v>67</v>
      </c>
      <c r="E45" s="70">
        <f>'[3]f17 GRUPE VARSTA'!F38</f>
        <v>150</v>
      </c>
      <c r="F45" s="70">
        <f>'[3]f17 GRUPE VARSTA'!G38</f>
        <v>157</v>
      </c>
      <c r="G45" s="70">
        <f>'[3]f17 GRUPE VARSTA'!H38</f>
        <v>178</v>
      </c>
      <c r="H45" s="70">
        <f>'[3]f17 GRUPE VARSTA'!I38</f>
        <v>164</v>
      </c>
    </row>
    <row r="46" spans="1:8" ht="18.75" x14ac:dyDescent="0.25">
      <c r="A46" s="78" t="s">
        <v>87</v>
      </c>
      <c r="B46" s="71">
        <f>C46+D46+E46+F46+G46+H46</f>
        <v>27</v>
      </c>
      <c r="C46" s="51">
        <v>7</v>
      </c>
      <c r="D46" s="51">
        <v>6</v>
      </c>
      <c r="E46" s="51">
        <v>3</v>
      </c>
      <c r="F46" s="51">
        <v>8</v>
      </c>
      <c r="G46" s="51">
        <v>2</v>
      </c>
      <c r="H46" s="51">
        <v>1</v>
      </c>
    </row>
    <row r="47" spans="1:8" ht="18.75" x14ac:dyDescent="0.25">
      <c r="A47" s="80" t="s">
        <v>11</v>
      </c>
      <c r="B47" s="71">
        <f t="shared" ref="B47:B53" si="4">C47+D47+E47+F47+G47+H47</f>
        <v>16</v>
      </c>
      <c r="C47" s="51">
        <v>3</v>
      </c>
      <c r="D47" s="51">
        <v>5</v>
      </c>
      <c r="E47" s="51">
        <v>2</v>
      </c>
      <c r="F47" s="51">
        <v>3</v>
      </c>
      <c r="G47" s="51">
        <v>2</v>
      </c>
      <c r="H47" s="51">
        <v>1</v>
      </c>
    </row>
    <row r="48" spans="1:8" ht="18.75" x14ac:dyDescent="0.25">
      <c r="A48" s="78" t="s">
        <v>88</v>
      </c>
      <c r="B48" s="71">
        <f t="shared" si="4"/>
        <v>591</v>
      </c>
      <c r="C48" s="51">
        <v>147</v>
      </c>
      <c r="D48" s="51">
        <v>37</v>
      </c>
      <c r="E48" s="51">
        <v>101</v>
      </c>
      <c r="F48" s="51">
        <v>102</v>
      </c>
      <c r="G48" s="51">
        <v>109</v>
      </c>
      <c r="H48" s="51">
        <v>95</v>
      </c>
    </row>
    <row r="49" spans="1:8" ht="18.75" x14ac:dyDescent="0.25">
      <c r="A49" s="80" t="s">
        <v>11</v>
      </c>
      <c r="B49" s="71">
        <f t="shared" si="4"/>
        <v>350</v>
      </c>
      <c r="C49" s="51">
        <v>90</v>
      </c>
      <c r="D49" s="51">
        <v>18</v>
      </c>
      <c r="E49" s="51">
        <v>50</v>
      </c>
      <c r="F49" s="51">
        <v>72</v>
      </c>
      <c r="G49" s="51">
        <v>65</v>
      </c>
      <c r="H49" s="51">
        <v>55</v>
      </c>
    </row>
    <row r="50" spans="1:8" ht="18.75" x14ac:dyDescent="0.25">
      <c r="A50" s="78" t="s">
        <v>89</v>
      </c>
      <c r="B50" s="71">
        <f t="shared" si="4"/>
        <v>280</v>
      </c>
      <c r="C50" s="51">
        <v>92</v>
      </c>
      <c r="D50" s="51">
        <v>17</v>
      </c>
      <c r="E50" s="51">
        <v>39</v>
      </c>
      <c r="F50" s="51">
        <v>36</v>
      </c>
      <c r="G50" s="51">
        <v>49</v>
      </c>
      <c r="H50" s="51">
        <v>47</v>
      </c>
    </row>
    <row r="51" spans="1:8" ht="18.75" x14ac:dyDescent="0.25">
      <c r="A51" s="80" t="s">
        <v>11</v>
      </c>
      <c r="B51" s="71">
        <f t="shared" si="4"/>
        <v>171</v>
      </c>
      <c r="C51" s="51">
        <v>57</v>
      </c>
      <c r="D51" s="51">
        <v>12</v>
      </c>
      <c r="E51" s="51">
        <v>23</v>
      </c>
      <c r="F51" s="51">
        <v>25</v>
      </c>
      <c r="G51" s="51">
        <v>30</v>
      </c>
      <c r="H51" s="51">
        <v>24</v>
      </c>
    </row>
    <row r="52" spans="1:8" ht="18.75" x14ac:dyDescent="0.25">
      <c r="A52" s="78" t="s">
        <v>90</v>
      </c>
      <c r="B52" s="71">
        <f t="shared" si="4"/>
        <v>80</v>
      </c>
      <c r="C52" s="51">
        <v>16</v>
      </c>
      <c r="D52" s="51">
        <v>7</v>
      </c>
      <c r="E52" s="51">
        <v>7</v>
      </c>
      <c r="F52" s="51">
        <v>11</v>
      </c>
      <c r="G52" s="51">
        <v>18</v>
      </c>
      <c r="H52" s="51">
        <v>21</v>
      </c>
    </row>
    <row r="53" spans="1:8" ht="18.75" x14ac:dyDescent="0.25">
      <c r="A53" s="80" t="s">
        <v>11</v>
      </c>
      <c r="B53" s="71">
        <f t="shared" si="4"/>
        <v>47</v>
      </c>
      <c r="C53" s="51">
        <v>8</v>
      </c>
      <c r="D53" s="51">
        <v>4</v>
      </c>
      <c r="E53" s="51">
        <v>5</v>
      </c>
      <c r="F53" s="51">
        <v>9</v>
      </c>
      <c r="G53" s="51">
        <v>13</v>
      </c>
      <c r="H53" s="51">
        <v>8</v>
      </c>
    </row>
    <row r="54" spans="1:8" ht="15.75" x14ac:dyDescent="0.25">
      <c r="A54" s="85" t="s">
        <v>21</v>
      </c>
      <c r="B54" s="69">
        <f>B55+B57+B59+B61</f>
        <v>75</v>
      </c>
      <c r="C54" s="70">
        <f>'[3]f17 GRUPE VARSTA'!D45</f>
        <v>18</v>
      </c>
      <c r="D54" s="70">
        <f>'[3]f17 GRUPE VARSTA'!E45</f>
        <v>3</v>
      </c>
      <c r="E54" s="70">
        <f>'[3]f17 GRUPE VARSTA'!F45</f>
        <v>13</v>
      </c>
      <c r="F54" s="70">
        <f>'[3]f17 GRUPE VARSTA'!G45</f>
        <v>28</v>
      </c>
      <c r="G54" s="70">
        <f>'[3]f17 GRUPE VARSTA'!H45</f>
        <v>10</v>
      </c>
      <c r="H54" s="70">
        <f>'[3]f17 GRUPE VARSTA'!I45</f>
        <v>3</v>
      </c>
    </row>
    <row r="55" spans="1:8" ht="18.75" x14ac:dyDescent="0.25">
      <c r="A55" s="78" t="s">
        <v>87</v>
      </c>
      <c r="B55" s="71">
        <f>C55+D55+E55+F55+G55+H55</f>
        <v>0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</row>
    <row r="56" spans="1:8" ht="18.75" x14ac:dyDescent="0.25">
      <c r="A56" s="80" t="s">
        <v>11</v>
      </c>
      <c r="B56" s="71">
        <f t="shared" ref="B56:B62" si="5">C56+D56+E56+F56+G56+H56</f>
        <v>0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</row>
    <row r="57" spans="1:8" ht="18.75" x14ac:dyDescent="0.25">
      <c r="A57" s="78" t="s">
        <v>88</v>
      </c>
      <c r="B57" s="71">
        <f t="shared" si="5"/>
        <v>53</v>
      </c>
      <c r="C57" s="51">
        <v>10</v>
      </c>
      <c r="D57" s="51">
        <v>1</v>
      </c>
      <c r="E57" s="51">
        <v>12</v>
      </c>
      <c r="F57" s="51">
        <v>23</v>
      </c>
      <c r="G57" s="51">
        <v>7</v>
      </c>
      <c r="H57" s="51">
        <v>0</v>
      </c>
    </row>
    <row r="58" spans="1:8" ht="18.75" x14ac:dyDescent="0.25">
      <c r="A58" s="80" t="s">
        <v>11</v>
      </c>
      <c r="B58" s="71">
        <f t="shared" si="5"/>
        <v>44</v>
      </c>
      <c r="C58" s="51">
        <v>10</v>
      </c>
      <c r="D58" s="51">
        <v>0</v>
      </c>
      <c r="E58" s="51">
        <v>11</v>
      </c>
      <c r="F58" s="51">
        <v>18</v>
      </c>
      <c r="G58" s="51">
        <v>5</v>
      </c>
      <c r="H58" s="51">
        <v>0</v>
      </c>
    </row>
    <row r="59" spans="1:8" ht="18.75" x14ac:dyDescent="0.25">
      <c r="A59" s="78" t="s">
        <v>89</v>
      </c>
      <c r="B59" s="71">
        <f t="shared" si="5"/>
        <v>19</v>
      </c>
      <c r="C59" s="51">
        <v>8</v>
      </c>
      <c r="D59" s="51">
        <v>0</v>
      </c>
      <c r="E59" s="51">
        <v>1</v>
      </c>
      <c r="F59" s="51">
        <v>5</v>
      </c>
      <c r="G59" s="51">
        <v>3</v>
      </c>
      <c r="H59" s="51">
        <v>2</v>
      </c>
    </row>
    <row r="60" spans="1:8" ht="18.75" x14ac:dyDescent="0.25">
      <c r="A60" s="80" t="s">
        <v>11</v>
      </c>
      <c r="B60" s="71">
        <f t="shared" si="5"/>
        <v>17</v>
      </c>
      <c r="C60" s="51">
        <v>8</v>
      </c>
      <c r="D60" s="51">
        <v>0</v>
      </c>
      <c r="E60" s="51">
        <v>1</v>
      </c>
      <c r="F60" s="51">
        <v>4</v>
      </c>
      <c r="G60" s="51">
        <v>2</v>
      </c>
      <c r="H60" s="51">
        <v>2</v>
      </c>
    </row>
    <row r="61" spans="1:8" ht="18.75" x14ac:dyDescent="0.25">
      <c r="A61" s="78" t="s">
        <v>90</v>
      </c>
      <c r="B61" s="71">
        <f t="shared" si="5"/>
        <v>3</v>
      </c>
      <c r="C61" s="51">
        <v>0</v>
      </c>
      <c r="D61" s="51">
        <v>2</v>
      </c>
      <c r="E61" s="51">
        <v>0</v>
      </c>
      <c r="F61" s="51">
        <v>0</v>
      </c>
      <c r="G61" s="51">
        <v>0</v>
      </c>
      <c r="H61" s="51">
        <v>1</v>
      </c>
    </row>
    <row r="62" spans="1:8" ht="18.75" x14ac:dyDescent="0.25">
      <c r="A62" s="80" t="s">
        <v>11</v>
      </c>
      <c r="B62" s="71">
        <f t="shared" si="5"/>
        <v>3</v>
      </c>
      <c r="C62" s="51">
        <v>0</v>
      </c>
      <c r="D62" s="51">
        <v>2</v>
      </c>
      <c r="E62" s="51">
        <v>0</v>
      </c>
      <c r="F62" s="51">
        <v>0</v>
      </c>
      <c r="G62" s="51">
        <v>0</v>
      </c>
      <c r="H62" s="51">
        <v>1</v>
      </c>
    </row>
    <row r="63" spans="1:8" ht="15.75" x14ac:dyDescent="0.25">
      <c r="A63" s="85" t="s">
        <v>22</v>
      </c>
      <c r="B63" s="69">
        <f>B64+B66+B68+B70</f>
        <v>189</v>
      </c>
      <c r="C63" s="70">
        <f>'[3]f17 GRUPE VARSTA'!D52</f>
        <v>30</v>
      </c>
      <c r="D63" s="70">
        <f>'[3]f17 GRUPE VARSTA'!E52</f>
        <v>26</v>
      </c>
      <c r="E63" s="70">
        <f>'[3]f17 GRUPE VARSTA'!F52</f>
        <v>63</v>
      </c>
      <c r="F63" s="70">
        <f>'[3]f17 GRUPE VARSTA'!G52</f>
        <v>43</v>
      </c>
      <c r="G63" s="70">
        <f>'[3]f17 GRUPE VARSTA'!H52</f>
        <v>12</v>
      </c>
      <c r="H63" s="70">
        <f>'[3]f17 GRUPE VARSTA'!I52</f>
        <v>15</v>
      </c>
    </row>
    <row r="64" spans="1:8" ht="18.75" x14ac:dyDescent="0.25">
      <c r="A64" s="78" t="s">
        <v>87</v>
      </c>
      <c r="B64" s="71">
        <f>C64+D64+E64+F64+G64+H64</f>
        <v>12</v>
      </c>
      <c r="C64" s="51">
        <v>1</v>
      </c>
      <c r="D64" s="51">
        <v>2</v>
      </c>
      <c r="E64" s="51">
        <v>5</v>
      </c>
      <c r="F64" s="51">
        <v>4</v>
      </c>
      <c r="G64" s="51">
        <v>0</v>
      </c>
      <c r="H64" s="51">
        <v>0</v>
      </c>
    </row>
    <row r="65" spans="1:8" ht="18.75" x14ac:dyDescent="0.25">
      <c r="A65" s="80" t="s">
        <v>11</v>
      </c>
      <c r="B65" s="71">
        <f t="shared" ref="B65:B71" si="6">C65+D65+E65+F65+G65+H65</f>
        <v>7</v>
      </c>
      <c r="C65" s="51">
        <v>1</v>
      </c>
      <c r="D65" s="51">
        <v>2</v>
      </c>
      <c r="E65" s="51">
        <v>1</v>
      </c>
      <c r="F65" s="51">
        <v>3</v>
      </c>
      <c r="G65" s="51">
        <v>0</v>
      </c>
      <c r="H65" s="51">
        <v>0</v>
      </c>
    </row>
    <row r="66" spans="1:8" ht="18.75" x14ac:dyDescent="0.25">
      <c r="A66" s="78" t="s">
        <v>88</v>
      </c>
      <c r="B66" s="71">
        <f t="shared" si="6"/>
        <v>135</v>
      </c>
      <c r="C66" s="51">
        <v>25</v>
      </c>
      <c r="D66" s="51">
        <v>20</v>
      </c>
      <c r="E66" s="51">
        <v>44</v>
      </c>
      <c r="F66" s="51">
        <v>25</v>
      </c>
      <c r="G66" s="51">
        <v>11</v>
      </c>
      <c r="H66" s="51">
        <v>10</v>
      </c>
    </row>
    <row r="67" spans="1:8" ht="18.75" x14ac:dyDescent="0.25">
      <c r="A67" s="80" t="s">
        <v>11</v>
      </c>
      <c r="B67" s="71">
        <f t="shared" si="6"/>
        <v>93</v>
      </c>
      <c r="C67" s="51">
        <v>21</v>
      </c>
      <c r="D67" s="51">
        <v>15</v>
      </c>
      <c r="E67" s="51">
        <v>33</v>
      </c>
      <c r="F67" s="51">
        <v>14</v>
      </c>
      <c r="G67" s="51">
        <v>8</v>
      </c>
      <c r="H67" s="51">
        <v>2</v>
      </c>
    </row>
    <row r="68" spans="1:8" ht="18.75" x14ac:dyDescent="0.25">
      <c r="A68" s="78" t="s">
        <v>89</v>
      </c>
      <c r="B68" s="71">
        <f t="shared" si="6"/>
        <v>20</v>
      </c>
      <c r="C68" s="51">
        <v>2</v>
      </c>
      <c r="D68" s="51">
        <v>3</v>
      </c>
      <c r="E68" s="51">
        <v>7</v>
      </c>
      <c r="F68" s="51">
        <v>6</v>
      </c>
      <c r="G68" s="51">
        <v>0</v>
      </c>
      <c r="H68" s="51">
        <v>2</v>
      </c>
    </row>
    <row r="69" spans="1:8" ht="18.75" x14ac:dyDescent="0.25">
      <c r="A69" s="80" t="s">
        <v>11</v>
      </c>
      <c r="B69" s="71">
        <f t="shared" si="6"/>
        <v>14</v>
      </c>
      <c r="C69" s="51">
        <v>2</v>
      </c>
      <c r="D69" s="51">
        <v>2</v>
      </c>
      <c r="E69" s="51">
        <v>6</v>
      </c>
      <c r="F69" s="51">
        <v>4</v>
      </c>
      <c r="G69" s="51">
        <v>0</v>
      </c>
      <c r="H69" s="51">
        <v>0</v>
      </c>
    </row>
    <row r="70" spans="1:8" ht="18.75" x14ac:dyDescent="0.25">
      <c r="A70" s="78" t="s">
        <v>90</v>
      </c>
      <c r="B70" s="71">
        <f t="shared" si="6"/>
        <v>22</v>
      </c>
      <c r="C70" s="51">
        <v>2</v>
      </c>
      <c r="D70" s="51">
        <v>1</v>
      </c>
      <c r="E70" s="51">
        <v>7</v>
      </c>
      <c r="F70" s="51">
        <v>8</v>
      </c>
      <c r="G70" s="51">
        <v>1</v>
      </c>
      <c r="H70" s="51">
        <v>3</v>
      </c>
    </row>
    <row r="71" spans="1:8" ht="18.75" x14ac:dyDescent="0.25">
      <c r="A71" s="80" t="s">
        <v>11</v>
      </c>
      <c r="B71" s="71">
        <f t="shared" si="6"/>
        <v>16</v>
      </c>
      <c r="C71" s="51">
        <v>1</v>
      </c>
      <c r="D71" s="51">
        <v>1</v>
      </c>
      <c r="E71" s="51">
        <v>5</v>
      </c>
      <c r="F71" s="51">
        <v>5</v>
      </c>
      <c r="G71" s="51">
        <v>1</v>
      </c>
      <c r="H71" s="51">
        <v>3</v>
      </c>
    </row>
    <row r="72" spans="1:8" ht="15.75" x14ac:dyDescent="0.25">
      <c r="A72" s="74"/>
      <c r="B72" s="60"/>
      <c r="C72" s="60"/>
      <c r="D72" s="60"/>
      <c r="E72" s="60"/>
      <c r="F72" s="60"/>
      <c r="G72" s="60"/>
      <c r="H72" s="60"/>
    </row>
    <row r="73" spans="1:8" ht="15.75" x14ac:dyDescent="0.25">
      <c r="A73" s="74"/>
      <c r="B73" s="60"/>
      <c r="C73" s="60"/>
      <c r="D73" s="60"/>
      <c r="E73" s="60"/>
      <c r="F73" s="60"/>
      <c r="G73" s="60"/>
      <c r="H73" s="60"/>
    </row>
    <row r="74" spans="1:8" ht="15.75" x14ac:dyDescent="0.25">
      <c r="A74" s="74"/>
      <c r="B74" s="86" t="s">
        <v>92</v>
      </c>
      <c r="C74" s="87"/>
      <c r="D74" s="86"/>
      <c r="E74" s="60"/>
      <c r="F74" s="60"/>
      <c r="G74" s="60"/>
      <c r="H74" s="60"/>
    </row>
    <row r="75" spans="1:8" ht="15.75" x14ac:dyDescent="0.25">
      <c r="A75" s="74"/>
      <c r="B75" s="86" t="s">
        <v>93</v>
      </c>
      <c r="C75" s="87"/>
      <c r="D75" s="86"/>
      <c r="E75" s="60"/>
      <c r="F75" s="60"/>
      <c r="G75" s="60"/>
      <c r="H75" s="60"/>
    </row>
    <row r="76" spans="1:8" ht="15.75" x14ac:dyDescent="0.25">
      <c r="A76" s="74"/>
      <c r="B76" s="87"/>
      <c r="C76" s="60"/>
      <c r="D76" s="60"/>
      <c r="E76" s="60"/>
      <c r="F76" s="60"/>
      <c r="G76" s="72" t="s">
        <v>94</v>
      </c>
      <c r="H76" s="87"/>
    </row>
    <row r="77" spans="1:8" ht="15.75" x14ac:dyDescent="0.25">
      <c r="A77" s="74"/>
      <c r="B77" s="87"/>
      <c r="C77" s="60"/>
      <c r="D77" s="60"/>
      <c r="E77" s="60"/>
      <c r="F77" s="60"/>
      <c r="G77" s="72" t="s">
        <v>95</v>
      </c>
      <c r="H77" s="87"/>
    </row>
    <row r="78" spans="1:8" ht="15.75" x14ac:dyDescent="0.25">
      <c r="A78" s="74"/>
      <c r="B78" s="87"/>
      <c r="C78" s="60"/>
      <c r="D78" s="60"/>
      <c r="E78" s="60"/>
      <c r="F78" s="60"/>
      <c r="G78" s="72" t="s">
        <v>96</v>
      </c>
      <c r="H78" s="87"/>
    </row>
    <row r="79" spans="1:8" ht="15.75" x14ac:dyDescent="0.25">
      <c r="A79" s="74"/>
      <c r="B79" s="60"/>
      <c r="C79" s="60"/>
      <c r="D79" s="60"/>
      <c r="E79" s="60"/>
      <c r="F79" s="60"/>
      <c r="G79" s="60"/>
      <c r="H79" s="60"/>
    </row>
  </sheetData>
  <mergeCells count="1">
    <mergeCell ref="A3:H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6EC0D-65E6-4C2C-A904-5926B53A8B7E}">
  <sheetPr>
    <pageSetUpPr fitToPage="1"/>
  </sheetPr>
  <dimension ref="B1:L62"/>
  <sheetViews>
    <sheetView workbookViewId="0">
      <selection activeCell="F15" sqref="F15"/>
    </sheetView>
  </sheetViews>
  <sheetFormatPr defaultRowHeight="15" x14ac:dyDescent="0.25"/>
  <cols>
    <col min="2" max="2" width="59" customWidth="1"/>
    <col min="3" max="3" width="12.28515625" customWidth="1"/>
    <col min="9" max="9" width="10" customWidth="1"/>
  </cols>
  <sheetData>
    <row r="1" spans="2:12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12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12" ht="18" customHeight="1" x14ac:dyDescent="0.35">
      <c r="B3" s="1"/>
      <c r="C3" s="110" t="s">
        <v>82</v>
      </c>
      <c r="D3" s="110"/>
      <c r="E3" s="110"/>
      <c r="F3" s="1"/>
      <c r="G3" s="1"/>
      <c r="H3" s="1"/>
      <c r="I3" s="1"/>
    </row>
    <row r="4" spans="2:12" ht="18.75" thickBot="1" x14ac:dyDescent="0.4">
      <c r="B4" s="1"/>
      <c r="C4" s="1"/>
      <c r="D4" s="1"/>
      <c r="E4" s="1"/>
      <c r="F4" s="1"/>
      <c r="G4" s="1"/>
      <c r="H4" s="1"/>
      <c r="I4" s="1"/>
    </row>
    <row r="5" spans="2:12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  <c r="L5" s="58"/>
    </row>
    <row r="6" spans="2:12" ht="15.75" x14ac:dyDescent="0.25">
      <c r="B6" s="5" t="s">
        <v>12</v>
      </c>
      <c r="C6" s="6">
        <f>D6+E6+F6+G6+H6+I6</f>
        <v>6551</v>
      </c>
      <c r="D6" s="6">
        <f t="shared" ref="D6:I6" si="0">D9+D23+D30+D37+D44+D51</f>
        <v>1135</v>
      </c>
      <c r="E6" s="6">
        <f t="shared" si="0"/>
        <v>494</v>
      </c>
      <c r="F6" s="6">
        <f t="shared" si="0"/>
        <v>1356</v>
      </c>
      <c r="G6" s="6">
        <f t="shared" si="0"/>
        <v>1521</v>
      </c>
      <c r="H6" s="6">
        <f t="shared" si="0"/>
        <v>1032</v>
      </c>
      <c r="I6" s="6">
        <f t="shared" si="0"/>
        <v>1013</v>
      </c>
    </row>
    <row r="7" spans="2:12" ht="15.75" x14ac:dyDescent="0.25">
      <c r="B7" s="5" t="s">
        <v>9</v>
      </c>
      <c r="C7" s="6">
        <f>D7+E7+F7+G7+H7+I7</f>
        <v>3125</v>
      </c>
      <c r="D7" s="6">
        <f t="shared" ref="D7:I7" si="1">D11+D13+D15+D25+D27+D29+D32+D34+D36+D39+D41+D43+D46+D48+D50+D53+D55+D57</f>
        <v>515</v>
      </c>
      <c r="E7" s="6">
        <f t="shared" si="1"/>
        <v>223</v>
      </c>
      <c r="F7" s="6">
        <f t="shared" si="1"/>
        <v>650</v>
      </c>
      <c r="G7" s="6">
        <f t="shared" si="1"/>
        <v>751</v>
      </c>
      <c r="H7" s="6">
        <f t="shared" si="1"/>
        <v>527</v>
      </c>
      <c r="I7" s="6">
        <f t="shared" si="1"/>
        <v>459</v>
      </c>
    </row>
    <row r="8" spans="2:12" ht="15.75" x14ac:dyDescent="0.25">
      <c r="B8" s="7" t="s">
        <v>10</v>
      </c>
      <c r="C8" s="6">
        <f>D8+E8+F8+G8+H8+I8</f>
        <v>1720</v>
      </c>
      <c r="D8" s="8">
        <f>D10+D12+D24+D26+D31+D33+D38+D40+D45+D47+D52+D54</f>
        <v>253</v>
      </c>
      <c r="E8" s="8">
        <f t="shared" ref="E8:I8" si="2">E10+E12+E24+E26+E31+E33+E38+E40+E45+E47+E52+E54</f>
        <v>58</v>
      </c>
      <c r="F8" s="8">
        <f t="shared" si="2"/>
        <v>236</v>
      </c>
      <c r="G8" s="8">
        <f t="shared" si="2"/>
        <v>437</v>
      </c>
      <c r="H8" s="8">
        <f t="shared" si="2"/>
        <v>406</v>
      </c>
      <c r="I8" s="8">
        <f t="shared" si="2"/>
        <v>330</v>
      </c>
    </row>
    <row r="9" spans="2:12" ht="20.25" customHeight="1" x14ac:dyDescent="0.25">
      <c r="B9" s="53" t="s">
        <v>13</v>
      </c>
      <c r="C9" s="6">
        <f t="shared" ref="C9:C57" si="3">D9+E9+F9+G9+H9+I9</f>
        <v>3030</v>
      </c>
      <c r="D9" s="50">
        <f t="shared" ref="D9:I9" si="4">D10+D12+D14</f>
        <v>463</v>
      </c>
      <c r="E9" s="50">
        <f t="shared" si="4"/>
        <v>269</v>
      </c>
      <c r="F9" s="50">
        <f t="shared" si="4"/>
        <v>815</v>
      </c>
      <c r="G9" s="50">
        <f t="shared" si="4"/>
        <v>811</v>
      </c>
      <c r="H9" s="50">
        <f t="shared" si="4"/>
        <v>343</v>
      </c>
      <c r="I9" s="50">
        <f t="shared" si="4"/>
        <v>329</v>
      </c>
    </row>
    <row r="10" spans="2:12" ht="18.75" x14ac:dyDescent="0.25">
      <c r="B10" s="10" t="s">
        <v>14</v>
      </c>
      <c r="C10" s="49">
        <f t="shared" si="3"/>
        <v>42</v>
      </c>
      <c r="D10" s="51">
        <v>0</v>
      </c>
      <c r="E10" s="51">
        <v>1</v>
      </c>
      <c r="F10" s="51">
        <v>13</v>
      </c>
      <c r="G10" s="51">
        <v>19</v>
      </c>
      <c r="H10" s="51">
        <v>7</v>
      </c>
      <c r="I10" s="51">
        <v>2</v>
      </c>
    </row>
    <row r="11" spans="2:12" ht="18.75" x14ac:dyDescent="0.25">
      <c r="B11" s="12" t="s">
        <v>11</v>
      </c>
      <c r="C11" s="49">
        <f t="shared" si="3"/>
        <v>14</v>
      </c>
      <c r="D11" s="51">
        <v>0</v>
      </c>
      <c r="E11" s="51">
        <v>0</v>
      </c>
      <c r="F11" s="51">
        <v>3</v>
      </c>
      <c r="G11" s="51">
        <v>5</v>
      </c>
      <c r="H11" s="51">
        <v>6</v>
      </c>
      <c r="I11" s="51">
        <v>0</v>
      </c>
    </row>
    <row r="12" spans="2:12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12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12" ht="18.75" x14ac:dyDescent="0.25">
      <c r="B14" s="10" t="s">
        <v>16</v>
      </c>
      <c r="C14" s="49">
        <f t="shared" si="3"/>
        <v>2988</v>
      </c>
      <c r="D14" s="51">
        <v>463</v>
      </c>
      <c r="E14" s="51">
        <v>268</v>
      </c>
      <c r="F14" s="51">
        <v>802</v>
      </c>
      <c r="G14" s="51">
        <v>792</v>
      </c>
      <c r="H14" s="51">
        <v>336</v>
      </c>
      <c r="I14" s="51">
        <v>327</v>
      </c>
    </row>
    <row r="15" spans="2:12" ht="18.75" x14ac:dyDescent="0.25">
      <c r="B15" s="12" t="s">
        <v>11</v>
      </c>
      <c r="C15" s="49">
        <f t="shared" si="3"/>
        <v>1374</v>
      </c>
      <c r="D15" s="51">
        <v>177</v>
      </c>
      <c r="E15" s="51">
        <v>113</v>
      </c>
      <c r="F15" s="51">
        <v>353</v>
      </c>
      <c r="G15" s="51">
        <v>384</v>
      </c>
      <c r="H15" s="51">
        <v>181</v>
      </c>
      <c r="I15" s="51">
        <v>166</v>
      </c>
    </row>
    <row r="16" spans="2:12" ht="15.75" x14ac:dyDescent="0.25">
      <c r="B16" s="13" t="s">
        <v>17</v>
      </c>
      <c r="C16" s="49">
        <f t="shared" si="3"/>
        <v>1189</v>
      </c>
      <c r="D16" s="17">
        <f t="shared" ref="D16:I16" si="5">D17+D19+D21</f>
        <v>128</v>
      </c>
      <c r="E16" s="17">
        <f t="shared" si="5"/>
        <v>87</v>
      </c>
      <c r="F16" s="17">
        <f t="shared" si="5"/>
        <v>300</v>
      </c>
      <c r="G16" s="17">
        <f t="shared" si="5"/>
        <v>367</v>
      </c>
      <c r="H16" s="17">
        <f t="shared" si="5"/>
        <v>165</v>
      </c>
      <c r="I16" s="17">
        <f t="shared" si="5"/>
        <v>142</v>
      </c>
    </row>
    <row r="17" spans="2:9" ht="18.75" x14ac:dyDescent="0.25">
      <c r="B17" s="10" t="s">
        <v>14</v>
      </c>
      <c r="C17" s="49">
        <f t="shared" si="3"/>
        <v>3</v>
      </c>
      <c r="D17" s="51">
        <v>0</v>
      </c>
      <c r="E17" s="51">
        <v>0</v>
      </c>
      <c r="F17" s="51">
        <v>1</v>
      </c>
      <c r="G17" s="51">
        <v>1</v>
      </c>
      <c r="H17" s="51">
        <v>1</v>
      </c>
      <c r="I17" s="51">
        <v>0</v>
      </c>
    </row>
    <row r="18" spans="2:9" ht="18.75" x14ac:dyDescent="0.25">
      <c r="B18" s="12" t="s">
        <v>11</v>
      </c>
      <c r="C18" s="49">
        <f t="shared" si="3"/>
        <v>3</v>
      </c>
      <c r="D18" s="51">
        <v>0</v>
      </c>
      <c r="E18" s="51">
        <v>0</v>
      </c>
      <c r="F18" s="51">
        <v>1</v>
      </c>
      <c r="G18" s="51">
        <v>1</v>
      </c>
      <c r="H18" s="51">
        <v>1</v>
      </c>
      <c r="I18" s="51">
        <v>0</v>
      </c>
    </row>
    <row r="19" spans="2:9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9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9" ht="18.75" x14ac:dyDescent="0.25">
      <c r="B21" s="10" t="s">
        <v>16</v>
      </c>
      <c r="C21" s="49">
        <f t="shared" si="3"/>
        <v>1186</v>
      </c>
      <c r="D21" s="51">
        <v>128</v>
      </c>
      <c r="E21" s="51">
        <v>87</v>
      </c>
      <c r="F21" s="51">
        <v>299</v>
      </c>
      <c r="G21" s="51">
        <v>366</v>
      </c>
      <c r="H21" s="51">
        <v>164</v>
      </c>
      <c r="I21" s="51">
        <v>142</v>
      </c>
    </row>
    <row r="22" spans="2:9" ht="18.75" x14ac:dyDescent="0.25">
      <c r="B22" s="12" t="s">
        <v>11</v>
      </c>
      <c r="C22" s="49">
        <f t="shared" si="3"/>
        <v>626</v>
      </c>
      <c r="D22" s="51">
        <v>61</v>
      </c>
      <c r="E22" s="51">
        <v>42</v>
      </c>
      <c r="F22" s="51">
        <v>149</v>
      </c>
      <c r="G22" s="51">
        <v>197</v>
      </c>
      <c r="H22" s="51">
        <v>91</v>
      </c>
      <c r="I22" s="51">
        <v>86</v>
      </c>
    </row>
    <row r="23" spans="2:9" ht="15.75" x14ac:dyDescent="0.25">
      <c r="B23" s="14" t="s">
        <v>18</v>
      </c>
      <c r="C23" s="49">
        <f t="shared" si="3"/>
        <v>1544</v>
      </c>
      <c r="D23" s="17">
        <f t="shared" ref="D23:I23" si="6">D24+D26+D28</f>
        <v>265</v>
      </c>
      <c r="E23" s="17">
        <f t="shared" si="6"/>
        <v>105</v>
      </c>
      <c r="F23" s="17">
        <f t="shared" si="6"/>
        <v>226</v>
      </c>
      <c r="G23" s="17">
        <f t="shared" si="6"/>
        <v>302</v>
      </c>
      <c r="H23" s="17">
        <f t="shared" si="6"/>
        <v>294</v>
      </c>
      <c r="I23" s="17">
        <f t="shared" si="6"/>
        <v>352</v>
      </c>
    </row>
    <row r="24" spans="2:9" ht="18.75" x14ac:dyDescent="0.25">
      <c r="B24" s="10" t="s">
        <v>14</v>
      </c>
      <c r="C24" s="49">
        <f t="shared" si="3"/>
        <v>335</v>
      </c>
      <c r="D24" s="51">
        <v>2</v>
      </c>
      <c r="E24" s="51">
        <v>1</v>
      </c>
      <c r="F24" s="51">
        <v>24</v>
      </c>
      <c r="G24" s="51">
        <v>114</v>
      </c>
      <c r="H24" s="51">
        <v>95</v>
      </c>
      <c r="I24" s="51">
        <v>99</v>
      </c>
    </row>
    <row r="25" spans="2:9" ht="18.75" x14ac:dyDescent="0.25">
      <c r="B25" s="12" t="s">
        <v>11</v>
      </c>
      <c r="C25" s="49">
        <f t="shared" si="3"/>
        <v>164</v>
      </c>
      <c r="D25" s="51">
        <v>0</v>
      </c>
      <c r="E25" s="51">
        <v>1</v>
      </c>
      <c r="F25" s="51">
        <v>13</v>
      </c>
      <c r="G25" s="51">
        <v>54</v>
      </c>
      <c r="H25" s="51">
        <v>43</v>
      </c>
      <c r="I25" s="51">
        <v>53</v>
      </c>
    </row>
    <row r="26" spans="2:9" ht="18.75" x14ac:dyDescent="0.25">
      <c r="B26" s="10" t="s">
        <v>15</v>
      </c>
      <c r="C26" s="49">
        <f t="shared" si="3"/>
        <v>3</v>
      </c>
      <c r="D26" s="51">
        <v>3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9" ht="18.75" x14ac:dyDescent="0.25">
      <c r="B27" s="12" t="s">
        <v>11</v>
      </c>
      <c r="C27" s="49">
        <f t="shared" si="3"/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9" ht="18.75" x14ac:dyDescent="0.25">
      <c r="B28" s="10" t="s">
        <v>16</v>
      </c>
      <c r="C28" s="49">
        <f t="shared" si="3"/>
        <v>1206</v>
      </c>
      <c r="D28" s="51">
        <v>260</v>
      </c>
      <c r="E28" s="51">
        <v>104</v>
      </c>
      <c r="F28" s="51">
        <v>202</v>
      </c>
      <c r="G28" s="51">
        <v>188</v>
      </c>
      <c r="H28" s="51">
        <v>199</v>
      </c>
      <c r="I28" s="51">
        <v>253</v>
      </c>
    </row>
    <row r="29" spans="2:9" ht="18.75" x14ac:dyDescent="0.25">
      <c r="B29" s="12" t="s">
        <v>11</v>
      </c>
      <c r="C29" s="49">
        <f t="shared" si="3"/>
        <v>516</v>
      </c>
      <c r="D29" s="51">
        <v>98</v>
      </c>
      <c r="E29" s="51">
        <v>43</v>
      </c>
      <c r="F29" s="51">
        <v>100</v>
      </c>
      <c r="G29" s="51">
        <v>87</v>
      </c>
      <c r="H29" s="51">
        <v>88</v>
      </c>
      <c r="I29" s="51">
        <v>100</v>
      </c>
    </row>
    <row r="30" spans="2:9" ht="15.75" x14ac:dyDescent="0.25">
      <c r="B30" s="53" t="s">
        <v>19</v>
      </c>
      <c r="C30" s="49">
        <f t="shared" si="3"/>
        <v>735</v>
      </c>
      <c r="D30" s="17">
        <f t="shared" ref="D30:I30" si="7">D31+D33+D35</f>
        <v>97</v>
      </c>
      <c r="E30" s="17">
        <f t="shared" si="7"/>
        <v>24</v>
      </c>
      <c r="F30" s="17">
        <f t="shared" si="7"/>
        <v>89</v>
      </c>
      <c r="G30" s="17">
        <f t="shared" si="7"/>
        <v>180</v>
      </c>
      <c r="H30" s="17">
        <f t="shared" si="7"/>
        <v>195</v>
      </c>
      <c r="I30" s="17">
        <f t="shared" si="7"/>
        <v>150</v>
      </c>
    </row>
    <row r="31" spans="2:9" ht="18.75" x14ac:dyDescent="0.25">
      <c r="B31" s="10" t="s">
        <v>14</v>
      </c>
      <c r="C31" s="49">
        <f t="shared" si="3"/>
        <v>436</v>
      </c>
      <c r="D31" s="51">
        <v>6</v>
      </c>
      <c r="E31" s="51">
        <v>11</v>
      </c>
      <c r="F31" s="51">
        <v>50</v>
      </c>
      <c r="G31" s="51">
        <v>124</v>
      </c>
      <c r="H31" s="51">
        <v>149</v>
      </c>
      <c r="I31" s="51">
        <v>96</v>
      </c>
    </row>
    <row r="32" spans="2:9" ht="18.75" x14ac:dyDescent="0.25">
      <c r="B32" s="12" t="s">
        <v>11</v>
      </c>
      <c r="C32" s="49">
        <f t="shared" si="3"/>
        <v>166</v>
      </c>
      <c r="D32" s="51">
        <v>2</v>
      </c>
      <c r="E32" s="51">
        <v>1</v>
      </c>
      <c r="F32" s="51">
        <v>21</v>
      </c>
      <c r="G32" s="51">
        <v>42</v>
      </c>
      <c r="H32" s="51">
        <v>64</v>
      </c>
      <c r="I32" s="51">
        <v>36</v>
      </c>
    </row>
    <row r="33" spans="2:9" ht="18.75" x14ac:dyDescent="0.25">
      <c r="B33" s="10" t="s">
        <v>15</v>
      </c>
      <c r="C33" s="49">
        <f t="shared" si="3"/>
        <v>45</v>
      </c>
      <c r="D33" s="51">
        <v>45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9" ht="18.75" x14ac:dyDescent="0.25">
      <c r="B34" s="12" t="s">
        <v>11</v>
      </c>
      <c r="C34" s="49">
        <f t="shared" si="3"/>
        <v>21</v>
      </c>
      <c r="D34" s="51">
        <v>21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9" ht="18.75" x14ac:dyDescent="0.25">
      <c r="B35" s="10" t="s">
        <v>16</v>
      </c>
      <c r="C35" s="49">
        <f t="shared" si="3"/>
        <v>254</v>
      </c>
      <c r="D35" s="51">
        <v>46</v>
      </c>
      <c r="E35" s="51">
        <v>13</v>
      </c>
      <c r="F35" s="51">
        <v>39</v>
      </c>
      <c r="G35" s="51">
        <v>56</v>
      </c>
      <c r="H35" s="51">
        <v>46</v>
      </c>
      <c r="I35" s="51">
        <v>54</v>
      </c>
    </row>
    <row r="36" spans="2:9" ht="18.75" x14ac:dyDescent="0.25">
      <c r="B36" s="12" t="s">
        <v>11</v>
      </c>
      <c r="C36" s="49">
        <f t="shared" si="3"/>
        <v>92</v>
      </c>
      <c r="D36" s="51">
        <v>16</v>
      </c>
      <c r="E36" s="51">
        <v>4</v>
      </c>
      <c r="F36" s="51">
        <v>23</v>
      </c>
      <c r="G36" s="51">
        <v>22</v>
      </c>
      <c r="H36" s="51">
        <v>19</v>
      </c>
      <c r="I36" s="51">
        <v>8</v>
      </c>
    </row>
    <row r="37" spans="2:9" ht="15.75" x14ac:dyDescent="0.25">
      <c r="B37" s="54" t="s">
        <v>20</v>
      </c>
      <c r="C37" s="49">
        <f t="shared" si="3"/>
        <v>978</v>
      </c>
      <c r="D37" s="17">
        <f t="shared" ref="D37:I37" si="8">D38+D40+D42</f>
        <v>262</v>
      </c>
      <c r="E37" s="17">
        <f t="shared" si="8"/>
        <v>67</v>
      </c>
      <c r="F37" s="17">
        <f t="shared" si="8"/>
        <v>150</v>
      </c>
      <c r="G37" s="17">
        <f t="shared" si="8"/>
        <v>157</v>
      </c>
      <c r="H37" s="17">
        <f t="shared" si="8"/>
        <v>178</v>
      </c>
      <c r="I37" s="17">
        <f t="shared" si="8"/>
        <v>164</v>
      </c>
    </row>
    <row r="38" spans="2:9" ht="18.75" x14ac:dyDescent="0.25">
      <c r="B38" s="10" t="s">
        <v>14</v>
      </c>
      <c r="C38" s="49">
        <f t="shared" si="3"/>
        <v>514</v>
      </c>
      <c r="D38" s="51">
        <v>19</v>
      </c>
      <c r="E38" s="51">
        <v>27</v>
      </c>
      <c r="F38" s="51">
        <v>87</v>
      </c>
      <c r="G38" s="51">
        <v>126</v>
      </c>
      <c r="H38" s="51">
        <v>138</v>
      </c>
      <c r="I38" s="51">
        <v>117</v>
      </c>
    </row>
    <row r="39" spans="2:9" ht="18.75" x14ac:dyDescent="0.25">
      <c r="B39" s="12" t="s">
        <v>11</v>
      </c>
      <c r="C39" s="49">
        <f t="shared" si="3"/>
        <v>321</v>
      </c>
      <c r="D39" s="51">
        <v>12</v>
      </c>
      <c r="E39" s="51">
        <v>13</v>
      </c>
      <c r="F39" s="51">
        <v>50</v>
      </c>
      <c r="G39" s="51">
        <v>89</v>
      </c>
      <c r="H39" s="51">
        <v>89</v>
      </c>
      <c r="I39" s="51">
        <v>68</v>
      </c>
    </row>
    <row r="40" spans="2:9" ht="18.75" x14ac:dyDescent="0.25">
      <c r="B40" s="10" t="s">
        <v>15</v>
      </c>
      <c r="C40" s="49">
        <f t="shared" si="3"/>
        <v>146</v>
      </c>
      <c r="D40" s="51">
        <v>144</v>
      </c>
      <c r="E40" s="51">
        <v>1</v>
      </c>
      <c r="F40" s="51">
        <v>1</v>
      </c>
      <c r="G40" s="51">
        <v>0</v>
      </c>
      <c r="H40" s="51">
        <v>0</v>
      </c>
      <c r="I40" s="51">
        <v>0</v>
      </c>
    </row>
    <row r="41" spans="2:9" ht="18.75" x14ac:dyDescent="0.25">
      <c r="B41" s="12" t="s">
        <v>11</v>
      </c>
      <c r="C41" s="49">
        <f t="shared" si="3"/>
        <v>92</v>
      </c>
      <c r="D41" s="51">
        <v>90</v>
      </c>
      <c r="E41" s="51">
        <v>1</v>
      </c>
      <c r="F41" s="51">
        <v>1</v>
      </c>
      <c r="G41" s="51">
        <v>0</v>
      </c>
      <c r="H41" s="51">
        <v>0</v>
      </c>
      <c r="I41" s="51">
        <v>0</v>
      </c>
    </row>
    <row r="42" spans="2:9" ht="18.75" x14ac:dyDescent="0.25">
      <c r="B42" s="10" t="s">
        <v>16</v>
      </c>
      <c r="C42" s="49">
        <f t="shared" si="3"/>
        <v>318</v>
      </c>
      <c r="D42" s="51">
        <v>99</v>
      </c>
      <c r="E42" s="51">
        <v>39</v>
      </c>
      <c r="F42" s="51">
        <v>62</v>
      </c>
      <c r="G42" s="51">
        <v>31</v>
      </c>
      <c r="H42" s="51">
        <v>40</v>
      </c>
      <c r="I42" s="51">
        <v>47</v>
      </c>
    </row>
    <row r="43" spans="2:9" ht="18.75" x14ac:dyDescent="0.25">
      <c r="B43" s="12" t="s">
        <v>11</v>
      </c>
      <c r="C43" s="49">
        <f t="shared" si="3"/>
        <v>171</v>
      </c>
      <c r="D43" s="51">
        <v>56</v>
      </c>
      <c r="E43" s="51">
        <v>25</v>
      </c>
      <c r="F43" s="51">
        <v>29</v>
      </c>
      <c r="G43" s="51">
        <v>20</v>
      </c>
      <c r="H43" s="51">
        <v>21</v>
      </c>
      <c r="I43" s="51">
        <v>20</v>
      </c>
    </row>
    <row r="44" spans="2:9" ht="15.75" x14ac:dyDescent="0.25">
      <c r="B44" s="54" t="s">
        <v>21</v>
      </c>
      <c r="C44" s="49">
        <f t="shared" si="3"/>
        <v>75</v>
      </c>
      <c r="D44" s="17">
        <f t="shared" ref="D44:I44" si="9">D45+D47+D49</f>
        <v>18</v>
      </c>
      <c r="E44" s="17">
        <f t="shared" si="9"/>
        <v>3</v>
      </c>
      <c r="F44" s="17">
        <f t="shared" si="9"/>
        <v>13</v>
      </c>
      <c r="G44" s="17">
        <f t="shared" si="9"/>
        <v>28</v>
      </c>
      <c r="H44" s="17">
        <f t="shared" si="9"/>
        <v>10</v>
      </c>
      <c r="I44" s="17">
        <f t="shared" si="9"/>
        <v>3</v>
      </c>
    </row>
    <row r="45" spans="2:9" ht="18.75" x14ac:dyDescent="0.25">
      <c r="B45" s="10" t="s">
        <v>14</v>
      </c>
      <c r="C45" s="49">
        <f t="shared" si="3"/>
        <v>40</v>
      </c>
      <c r="D45" s="51">
        <v>0</v>
      </c>
      <c r="E45" s="51">
        <v>1</v>
      </c>
      <c r="F45" s="51">
        <v>8</v>
      </c>
      <c r="G45" s="51">
        <v>21</v>
      </c>
      <c r="H45" s="51">
        <v>8</v>
      </c>
      <c r="I45" s="51">
        <v>2</v>
      </c>
    </row>
    <row r="46" spans="2:9" ht="18.75" x14ac:dyDescent="0.25">
      <c r="B46" s="12" t="s">
        <v>11</v>
      </c>
      <c r="C46" s="49">
        <f t="shared" si="3"/>
        <v>34</v>
      </c>
      <c r="D46" s="51">
        <v>0</v>
      </c>
      <c r="E46" s="51">
        <v>1</v>
      </c>
      <c r="F46" s="51">
        <v>8</v>
      </c>
      <c r="G46" s="51">
        <v>17</v>
      </c>
      <c r="H46" s="51">
        <v>6</v>
      </c>
      <c r="I46" s="51">
        <v>2</v>
      </c>
    </row>
    <row r="47" spans="2:9" ht="18.75" x14ac:dyDescent="0.25">
      <c r="B47" s="10" t="s">
        <v>15</v>
      </c>
      <c r="C47" s="49">
        <f t="shared" si="3"/>
        <v>21</v>
      </c>
      <c r="D47" s="51">
        <v>17</v>
      </c>
      <c r="E47" s="51">
        <v>0</v>
      </c>
      <c r="F47" s="51">
        <v>3</v>
      </c>
      <c r="G47" s="51">
        <v>1</v>
      </c>
      <c r="H47" s="51">
        <v>0</v>
      </c>
      <c r="I47" s="51">
        <v>0</v>
      </c>
    </row>
    <row r="48" spans="2:9" ht="18.75" x14ac:dyDescent="0.25">
      <c r="B48" s="12" t="s">
        <v>11</v>
      </c>
      <c r="C48" s="49">
        <f t="shared" si="3"/>
        <v>20</v>
      </c>
      <c r="D48" s="51">
        <v>17</v>
      </c>
      <c r="E48" s="51">
        <v>0</v>
      </c>
      <c r="F48" s="51">
        <v>2</v>
      </c>
      <c r="G48" s="51">
        <v>1</v>
      </c>
      <c r="H48" s="51">
        <v>0</v>
      </c>
      <c r="I48" s="51">
        <v>0</v>
      </c>
    </row>
    <row r="49" spans="2:9" ht="18.75" x14ac:dyDescent="0.25">
      <c r="B49" s="10" t="s">
        <v>16</v>
      </c>
      <c r="C49" s="49">
        <f t="shared" si="3"/>
        <v>14</v>
      </c>
      <c r="D49" s="51">
        <v>1</v>
      </c>
      <c r="E49" s="51">
        <v>2</v>
      </c>
      <c r="F49" s="51">
        <v>2</v>
      </c>
      <c r="G49" s="51">
        <v>6</v>
      </c>
      <c r="H49" s="51">
        <v>2</v>
      </c>
      <c r="I49" s="51">
        <v>1</v>
      </c>
    </row>
    <row r="50" spans="2:9" ht="18.75" x14ac:dyDescent="0.25">
      <c r="B50" s="12" t="s">
        <v>11</v>
      </c>
      <c r="C50" s="49">
        <f t="shared" si="3"/>
        <v>10</v>
      </c>
      <c r="D50" s="51">
        <v>1</v>
      </c>
      <c r="E50" s="51">
        <v>1</v>
      </c>
      <c r="F50" s="51">
        <v>2</v>
      </c>
      <c r="G50" s="51">
        <v>4</v>
      </c>
      <c r="H50" s="51">
        <v>1</v>
      </c>
      <c r="I50" s="51">
        <v>1</v>
      </c>
    </row>
    <row r="51" spans="2:9" ht="15.75" x14ac:dyDescent="0.25">
      <c r="B51" s="54" t="s">
        <v>22</v>
      </c>
      <c r="C51" s="49">
        <f t="shared" si="3"/>
        <v>189</v>
      </c>
      <c r="D51" s="17">
        <f t="shared" ref="D51:I51" si="10">D52+D54+D56</f>
        <v>30</v>
      </c>
      <c r="E51" s="17">
        <f t="shared" si="10"/>
        <v>26</v>
      </c>
      <c r="F51" s="17">
        <f t="shared" si="10"/>
        <v>63</v>
      </c>
      <c r="G51" s="17">
        <f t="shared" si="10"/>
        <v>43</v>
      </c>
      <c r="H51" s="17">
        <f t="shared" si="10"/>
        <v>12</v>
      </c>
      <c r="I51" s="17">
        <f t="shared" si="10"/>
        <v>15</v>
      </c>
    </row>
    <row r="52" spans="2:9" ht="18.75" x14ac:dyDescent="0.25">
      <c r="B52" s="10" t="s">
        <v>14</v>
      </c>
      <c r="C52" s="49">
        <f t="shared" si="3"/>
        <v>112</v>
      </c>
      <c r="D52" s="51">
        <v>1</v>
      </c>
      <c r="E52" s="51">
        <v>8</v>
      </c>
      <c r="F52" s="51">
        <v>49</v>
      </c>
      <c r="G52" s="51">
        <v>31</v>
      </c>
      <c r="H52" s="51">
        <v>9</v>
      </c>
      <c r="I52" s="51">
        <v>14</v>
      </c>
    </row>
    <row r="53" spans="2:9" ht="18.75" x14ac:dyDescent="0.25">
      <c r="B53" s="12" t="s">
        <v>11</v>
      </c>
      <c r="C53" s="49">
        <f t="shared" si="3"/>
        <v>74</v>
      </c>
      <c r="D53" s="51">
        <v>0</v>
      </c>
      <c r="E53" s="51">
        <v>7</v>
      </c>
      <c r="F53" s="51">
        <v>36</v>
      </c>
      <c r="G53" s="51">
        <v>20</v>
      </c>
      <c r="H53" s="51">
        <v>7</v>
      </c>
      <c r="I53" s="51">
        <v>4</v>
      </c>
    </row>
    <row r="54" spans="2:9" ht="18.75" x14ac:dyDescent="0.25">
      <c r="B54" s="10" t="s">
        <v>15</v>
      </c>
      <c r="C54" s="49">
        <f t="shared" si="3"/>
        <v>26</v>
      </c>
      <c r="D54" s="51">
        <v>16</v>
      </c>
      <c r="E54" s="51">
        <v>8</v>
      </c>
      <c r="F54" s="51">
        <v>1</v>
      </c>
      <c r="G54" s="51">
        <v>1</v>
      </c>
      <c r="H54" s="51">
        <v>0</v>
      </c>
      <c r="I54" s="51">
        <v>0</v>
      </c>
    </row>
    <row r="55" spans="2:9" ht="18.75" x14ac:dyDescent="0.25">
      <c r="B55" s="12" t="s">
        <v>11</v>
      </c>
      <c r="C55" s="49">
        <f t="shared" si="3"/>
        <v>22</v>
      </c>
      <c r="D55" s="51">
        <v>13</v>
      </c>
      <c r="E55" s="51">
        <v>7</v>
      </c>
      <c r="F55" s="51">
        <v>1</v>
      </c>
      <c r="G55" s="51">
        <v>1</v>
      </c>
      <c r="H55" s="51">
        <v>0</v>
      </c>
      <c r="I55" s="51">
        <v>0</v>
      </c>
    </row>
    <row r="56" spans="2:9" ht="18.75" x14ac:dyDescent="0.25">
      <c r="B56" s="10" t="s">
        <v>16</v>
      </c>
      <c r="C56" s="49">
        <f t="shared" si="3"/>
        <v>51</v>
      </c>
      <c r="D56" s="51">
        <v>13</v>
      </c>
      <c r="E56" s="51">
        <v>10</v>
      </c>
      <c r="F56" s="51">
        <v>13</v>
      </c>
      <c r="G56" s="51">
        <v>11</v>
      </c>
      <c r="H56" s="51">
        <v>3</v>
      </c>
      <c r="I56" s="51">
        <v>1</v>
      </c>
    </row>
    <row r="57" spans="2:9" ht="18.75" x14ac:dyDescent="0.25">
      <c r="B57" s="12" t="s">
        <v>11</v>
      </c>
      <c r="C57" s="49">
        <f t="shared" si="3"/>
        <v>34</v>
      </c>
      <c r="D57" s="51">
        <v>12</v>
      </c>
      <c r="E57" s="51">
        <v>6</v>
      </c>
      <c r="F57" s="51">
        <v>8</v>
      </c>
      <c r="G57" s="51">
        <v>5</v>
      </c>
      <c r="H57" s="51">
        <v>2</v>
      </c>
      <c r="I57" s="51">
        <v>1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AD4E2-6D8E-4E4F-94FB-F93AE39B49B4}">
  <dimension ref="A3:G6"/>
  <sheetViews>
    <sheetView workbookViewId="0">
      <selection activeCell="F7" sqref="F7"/>
    </sheetView>
  </sheetViews>
  <sheetFormatPr defaultRowHeight="15" x14ac:dyDescent="0.25"/>
  <cols>
    <col min="1" max="1" width="10.140625" bestFit="1" customWidth="1"/>
    <col min="5" max="5" width="12.7109375" customWidth="1"/>
    <col min="6" max="6" width="13.28515625" customWidth="1"/>
  </cols>
  <sheetData>
    <row r="3" spans="1:7" x14ac:dyDescent="0.25">
      <c r="A3" s="58" t="s">
        <v>106</v>
      </c>
      <c r="B3" s="58" t="s">
        <v>101</v>
      </c>
      <c r="C3" s="58" t="s">
        <v>102</v>
      </c>
      <c r="D3" s="58" t="s">
        <v>103</v>
      </c>
      <c r="E3" s="58" t="s">
        <v>104</v>
      </c>
      <c r="F3" s="58" t="s">
        <v>105</v>
      </c>
    </row>
    <row r="4" spans="1:7" x14ac:dyDescent="0.25">
      <c r="A4" s="103">
        <v>44926</v>
      </c>
      <c r="B4" s="58">
        <v>5409</v>
      </c>
      <c r="C4" s="58">
        <v>2432</v>
      </c>
      <c r="D4" s="58">
        <v>2977</v>
      </c>
      <c r="E4" s="58">
        <v>1289</v>
      </c>
      <c r="F4" s="58">
        <v>4120</v>
      </c>
      <c r="G4">
        <f>SUM(E4:F4)</f>
        <v>5409</v>
      </c>
    </row>
    <row r="5" spans="1:7" x14ac:dyDescent="0.25">
      <c r="A5" s="103">
        <v>45291</v>
      </c>
      <c r="B5" s="58">
        <v>5101</v>
      </c>
      <c r="C5" s="58">
        <v>2227</v>
      </c>
      <c r="D5" s="58">
        <v>2874</v>
      </c>
      <c r="E5" s="58">
        <v>1245</v>
      </c>
      <c r="F5" s="58">
        <v>3856</v>
      </c>
      <c r="G5">
        <f t="shared" ref="G5:G6" si="0">SUM(E5:F5)</f>
        <v>5101</v>
      </c>
    </row>
    <row r="6" spans="1:7" x14ac:dyDescent="0.25">
      <c r="A6" s="103">
        <v>45657</v>
      </c>
      <c r="B6" s="58">
        <v>6551</v>
      </c>
      <c r="C6" s="58">
        <v>3125</v>
      </c>
      <c r="D6" s="58">
        <v>3426</v>
      </c>
      <c r="E6" s="58">
        <v>1720</v>
      </c>
      <c r="F6" s="58">
        <v>4831</v>
      </c>
      <c r="G6">
        <f t="shared" si="0"/>
        <v>6551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E8D11-67DA-4516-89D4-B19D464ED9F5}">
  <sheetPr>
    <pageSetUpPr fitToPage="1"/>
  </sheetPr>
  <dimension ref="B1:L62"/>
  <sheetViews>
    <sheetView topLeftCell="A49" workbookViewId="0">
      <selection activeCell="K11" sqref="K11"/>
    </sheetView>
  </sheetViews>
  <sheetFormatPr defaultRowHeight="15" x14ac:dyDescent="0.25"/>
  <cols>
    <col min="2" max="2" width="59" customWidth="1"/>
    <col min="3" max="3" width="12.28515625" customWidth="1"/>
    <col min="9" max="9" width="10" customWidth="1"/>
  </cols>
  <sheetData>
    <row r="1" spans="2:12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12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12" ht="18" customHeight="1" x14ac:dyDescent="0.35">
      <c r="B3" s="1"/>
      <c r="C3" s="110" t="s">
        <v>81</v>
      </c>
      <c r="D3" s="110"/>
      <c r="E3" s="110"/>
      <c r="F3" s="1"/>
      <c r="G3" s="1"/>
      <c r="H3" s="1"/>
      <c r="I3" s="1"/>
    </row>
    <row r="4" spans="2:12" ht="18.75" thickBot="1" x14ac:dyDescent="0.4">
      <c r="B4" s="1"/>
      <c r="C4" s="1"/>
      <c r="D4" s="1"/>
      <c r="E4" s="1"/>
      <c r="F4" s="1"/>
      <c r="G4" s="1"/>
      <c r="H4" s="1"/>
      <c r="I4" s="1"/>
    </row>
    <row r="5" spans="2:12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  <c r="L5" s="58"/>
    </row>
    <row r="6" spans="2:12" ht="15.75" x14ac:dyDescent="0.25">
      <c r="B6" s="5" t="s">
        <v>12</v>
      </c>
      <c r="C6" s="6">
        <f>D6+E6+F6+G6+H6+I6</f>
        <v>6385</v>
      </c>
      <c r="D6" s="6">
        <f t="shared" ref="D6:I6" si="0">D9+D23+D30+D37+D44+D51</f>
        <v>1137</v>
      </c>
      <c r="E6" s="6">
        <f t="shared" si="0"/>
        <v>493</v>
      </c>
      <c r="F6" s="6">
        <f t="shared" si="0"/>
        <v>1322</v>
      </c>
      <c r="G6" s="6">
        <f t="shared" si="0"/>
        <v>1477</v>
      </c>
      <c r="H6" s="6">
        <f t="shared" si="0"/>
        <v>966</v>
      </c>
      <c r="I6" s="6">
        <f t="shared" si="0"/>
        <v>990</v>
      </c>
    </row>
    <row r="7" spans="2:12" ht="15.75" x14ac:dyDescent="0.25">
      <c r="B7" s="5" t="s">
        <v>9</v>
      </c>
      <c r="C7" s="6">
        <f>D7+E7+F7+G7+H7+I7</f>
        <v>3120</v>
      </c>
      <c r="D7" s="6">
        <f t="shared" ref="D7:I7" si="1">D11+D13+D15+D25+D27+D29+D32+D34+D36+D39+D41+D43+D46+D48+D50+D53+D55+D57</f>
        <v>528</v>
      </c>
      <c r="E7" s="6">
        <f t="shared" si="1"/>
        <v>228</v>
      </c>
      <c r="F7" s="6">
        <f t="shared" si="1"/>
        <v>642</v>
      </c>
      <c r="G7" s="6">
        <f t="shared" si="1"/>
        <v>756</v>
      </c>
      <c r="H7" s="6">
        <f t="shared" si="1"/>
        <v>517</v>
      </c>
      <c r="I7" s="6">
        <f t="shared" si="1"/>
        <v>449</v>
      </c>
    </row>
    <row r="8" spans="2:12" ht="15.75" x14ac:dyDescent="0.25">
      <c r="B8" s="7" t="s">
        <v>10</v>
      </c>
      <c r="C8" s="6">
        <f>D8+E8+F8+G8+H8+I8</f>
        <v>1572</v>
      </c>
      <c r="D8" s="8">
        <f>D10+D12+D24+D26+D31+D33+D38+D40+D45+D47+D52+D54</f>
        <v>255</v>
      </c>
      <c r="E8" s="8">
        <f t="shared" ref="E8:I8" si="2">E10+E12+E24+E26+E31+E33+E38+E40+E45+E47+E52+E54</f>
        <v>56</v>
      </c>
      <c r="F8" s="8">
        <f t="shared" si="2"/>
        <v>205</v>
      </c>
      <c r="G8" s="8">
        <f t="shared" si="2"/>
        <v>389</v>
      </c>
      <c r="H8" s="8">
        <f t="shared" si="2"/>
        <v>356</v>
      </c>
      <c r="I8" s="8">
        <f t="shared" si="2"/>
        <v>311</v>
      </c>
    </row>
    <row r="9" spans="2:12" ht="20.25" customHeight="1" x14ac:dyDescent="0.25">
      <c r="B9" s="53" t="s">
        <v>13</v>
      </c>
      <c r="C9" s="6">
        <f t="shared" ref="C9:C57" si="3">D9+E9+F9+G9+H9+I9</f>
        <v>3021</v>
      </c>
      <c r="D9" s="50">
        <f t="shared" ref="D9:I9" si="4">D10+D12+D14</f>
        <v>464</v>
      </c>
      <c r="E9" s="50">
        <f t="shared" si="4"/>
        <v>278</v>
      </c>
      <c r="F9" s="50">
        <f t="shared" si="4"/>
        <v>806</v>
      </c>
      <c r="G9" s="50">
        <f t="shared" si="4"/>
        <v>801</v>
      </c>
      <c r="H9" s="50">
        <f t="shared" si="4"/>
        <v>337</v>
      </c>
      <c r="I9" s="50">
        <f t="shared" si="4"/>
        <v>335</v>
      </c>
    </row>
    <row r="10" spans="2:12" ht="18.75" x14ac:dyDescent="0.25">
      <c r="B10" s="10" t="s">
        <v>14</v>
      </c>
      <c r="C10" s="49">
        <f t="shared" si="3"/>
        <v>34</v>
      </c>
      <c r="D10" s="51">
        <v>0</v>
      </c>
      <c r="E10" s="51">
        <v>1</v>
      </c>
      <c r="F10" s="51">
        <v>7</v>
      </c>
      <c r="G10" s="51">
        <v>16</v>
      </c>
      <c r="H10" s="51">
        <v>7</v>
      </c>
      <c r="I10" s="51">
        <v>3</v>
      </c>
    </row>
    <row r="11" spans="2:12" ht="18.75" x14ac:dyDescent="0.25">
      <c r="B11" s="12" t="s">
        <v>11</v>
      </c>
      <c r="C11" s="49">
        <f t="shared" si="3"/>
        <v>13</v>
      </c>
      <c r="D11" s="51">
        <v>0</v>
      </c>
      <c r="E11" s="51">
        <v>0</v>
      </c>
      <c r="F11" s="51">
        <v>2</v>
      </c>
      <c r="G11" s="51">
        <v>4</v>
      </c>
      <c r="H11" s="51">
        <v>6</v>
      </c>
      <c r="I11" s="51">
        <v>1</v>
      </c>
    </row>
    <row r="12" spans="2:12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12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12" ht="18.75" x14ac:dyDescent="0.25">
      <c r="B14" s="10" t="s">
        <v>16</v>
      </c>
      <c r="C14" s="49">
        <f t="shared" si="3"/>
        <v>2987</v>
      </c>
      <c r="D14" s="51">
        <v>464</v>
      </c>
      <c r="E14" s="51">
        <v>277</v>
      </c>
      <c r="F14" s="51">
        <v>799</v>
      </c>
      <c r="G14" s="51">
        <v>785</v>
      </c>
      <c r="H14" s="51">
        <v>330</v>
      </c>
      <c r="I14" s="51">
        <v>332</v>
      </c>
    </row>
    <row r="15" spans="2:12" ht="18.75" x14ac:dyDescent="0.25">
      <c r="B15" s="12" t="s">
        <v>11</v>
      </c>
      <c r="C15" s="49">
        <f t="shared" si="3"/>
        <v>1387</v>
      </c>
      <c r="D15" s="51">
        <v>184</v>
      </c>
      <c r="E15" s="51">
        <v>118</v>
      </c>
      <c r="F15" s="51">
        <v>353</v>
      </c>
      <c r="G15" s="51">
        <v>386</v>
      </c>
      <c r="H15" s="51">
        <v>177</v>
      </c>
      <c r="I15" s="51">
        <v>169</v>
      </c>
    </row>
    <row r="16" spans="2:12" ht="15.75" x14ac:dyDescent="0.25">
      <c r="B16" s="13" t="s">
        <v>17</v>
      </c>
      <c r="C16" s="49">
        <f t="shared" si="3"/>
        <v>1199</v>
      </c>
      <c r="D16" s="17">
        <f t="shared" ref="D16:I16" si="5">D17+D19+D21</f>
        <v>135</v>
      </c>
      <c r="E16" s="17">
        <f t="shared" si="5"/>
        <v>90</v>
      </c>
      <c r="F16" s="17">
        <f t="shared" si="5"/>
        <v>299</v>
      </c>
      <c r="G16" s="17">
        <f t="shared" si="5"/>
        <v>365</v>
      </c>
      <c r="H16" s="17">
        <f t="shared" si="5"/>
        <v>164</v>
      </c>
      <c r="I16" s="17">
        <f t="shared" si="5"/>
        <v>146</v>
      </c>
    </row>
    <row r="17" spans="2:9" ht="18.75" x14ac:dyDescent="0.25">
      <c r="B17" s="10" t="s">
        <v>14</v>
      </c>
      <c r="C17" s="49">
        <f t="shared" si="3"/>
        <v>3</v>
      </c>
      <c r="D17" s="51">
        <v>0</v>
      </c>
      <c r="E17" s="51">
        <v>0</v>
      </c>
      <c r="F17" s="51">
        <v>1</v>
      </c>
      <c r="G17" s="51">
        <v>1</v>
      </c>
      <c r="H17" s="51">
        <v>1</v>
      </c>
      <c r="I17" s="51">
        <v>0</v>
      </c>
    </row>
    <row r="18" spans="2:9" ht="18.75" x14ac:dyDescent="0.25">
      <c r="B18" s="12" t="s">
        <v>11</v>
      </c>
      <c r="C18" s="49">
        <f t="shared" si="3"/>
        <v>3</v>
      </c>
      <c r="D18" s="51">
        <v>0</v>
      </c>
      <c r="E18" s="51">
        <v>0</v>
      </c>
      <c r="F18" s="51">
        <v>1</v>
      </c>
      <c r="G18" s="51">
        <v>1</v>
      </c>
      <c r="H18" s="51">
        <v>1</v>
      </c>
      <c r="I18" s="51">
        <v>0</v>
      </c>
    </row>
    <row r="19" spans="2:9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9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9" ht="18.75" x14ac:dyDescent="0.25">
      <c r="B21" s="10" t="s">
        <v>16</v>
      </c>
      <c r="C21" s="49">
        <f t="shared" si="3"/>
        <v>1196</v>
      </c>
      <c r="D21" s="51">
        <v>135</v>
      </c>
      <c r="E21" s="51">
        <v>90</v>
      </c>
      <c r="F21" s="51">
        <v>298</v>
      </c>
      <c r="G21" s="51">
        <v>364</v>
      </c>
      <c r="H21" s="51">
        <v>163</v>
      </c>
      <c r="I21" s="51">
        <v>146</v>
      </c>
    </row>
    <row r="22" spans="2:9" ht="18.75" x14ac:dyDescent="0.25">
      <c r="B22" s="12" t="s">
        <v>11</v>
      </c>
      <c r="C22" s="49">
        <f t="shared" si="3"/>
        <v>636</v>
      </c>
      <c r="D22" s="51">
        <v>67</v>
      </c>
      <c r="E22" s="51">
        <v>44</v>
      </c>
      <c r="F22" s="51">
        <v>148</v>
      </c>
      <c r="G22" s="51">
        <v>199</v>
      </c>
      <c r="H22" s="51">
        <v>90</v>
      </c>
      <c r="I22" s="51">
        <v>88</v>
      </c>
    </row>
    <row r="23" spans="2:9" ht="15.75" x14ac:dyDescent="0.25">
      <c r="B23" s="14" t="s">
        <v>18</v>
      </c>
      <c r="C23" s="49">
        <f t="shared" si="3"/>
        <v>1501</v>
      </c>
      <c r="D23" s="17">
        <f t="shared" ref="D23:I23" si="6">D24+D26+D28</f>
        <v>270</v>
      </c>
      <c r="E23" s="17">
        <f t="shared" si="6"/>
        <v>105</v>
      </c>
      <c r="F23" s="17">
        <f t="shared" si="6"/>
        <v>218</v>
      </c>
      <c r="G23" s="17">
        <f t="shared" si="6"/>
        <v>295</v>
      </c>
      <c r="H23" s="17">
        <f t="shared" si="6"/>
        <v>277</v>
      </c>
      <c r="I23" s="17">
        <f t="shared" si="6"/>
        <v>336</v>
      </c>
    </row>
    <row r="24" spans="2:9" ht="18.75" x14ac:dyDescent="0.25">
      <c r="B24" s="10" t="s">
        <v>14</v>
      </c>
      <c r="C24" s="49">
        <f t="shared" si="3"/>
        <v>293</v>
      </c>
      <c r="D24" s="51">
        <v>2</v>
      </c>
      <c r="E24" s="51">
        <v>1</v>
      </c>
      <c r="F24" s="51">
        <v>19</v>
      </c>
      <c r="G24" s="51">
        <v>100</v>
      </c>
      <c r="H24" s="51">
        <v>83</v>
      </c>
      <c r="I24" s="51">
        <v>88</v>
      </c>
    </row>
    <row r="25" spans="2:9" ht="18.75" x14ac:dyDescent="0.25">
      <c r="B25" s="12" t="s">
        <v>11</v>
      </c>
      <c r="C25" s="49">
        <f t="shared" si="3"/>
        <v>159</v>
      </c>
      <c r="D25" s="51">
        <v>0</v>
      </c>
      <c r="E25" s="51">
        <v>1</v>
      </c>
      <c r="F25" s="51">
        <v>10</v>
      </c>
      <c r="G25" s="51">
        <v>51</v>
      </c>
      <c r="H25" s="51">
        <v>46</v>
      </c>
      <c r="I25" s="51">
        <v>51</v>
      </c>
    </row>
    <row r="26" spans="2:9" ht="18.75" x14ac:dyDescent="0.25">
      <c r="B26" s="10" t="s">
        <v>15</v>
      </c>
      <c r="C26" s="49">
        <f t="shared" si="3"/>
        <v>3</v>
      </c>
      <c r="D26" s="51">
        <v>3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9" ht="18.75" x14ac:dyDescent="0.25">
      <c r="B27" s="12" t="s">
        <v>11</v>
      </c>
      <c r="C27" s="49">
        <f t="shared" si="3"/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9" ht="18.75" x14ac:dyDescent="0.25">
      <c r="B28" s="10" t="s">
        <v>16</v>
      </c>
      <c r="C28" s="49">
        <f t="shared" si="3"/>
        <v>1205</v>
      </c>
      <c r="D28" s="51">
        <v>265</v>
      </c>
      <c r="E28" s="51">
        <v>104</v>
      </c>
      <c r="F28" s="51">
        <v>199</v>
      </c>
      <c r="G28" s="51">
        <v>195</v>
      </c>
      <c r="H28" s="51">
        <v>194</v>
      </c>
      <c r="I28" s="51">
        <v>248</v>
      </c>
    </row>
    <row r="29" spans="2:9" ht="18.75" x14ac:dyDescent="0.25">
      <c r="B29" s="12" t="s">
        <v>11</v>
      </c>
      <c r="C29" s="49">
        <f t="shared" si="3"/>
        <v>521</v>
      </c>
      <c r="D29" s="51">
        <v>101</v>
      </c>
      <c r="E29" s="51">
        <v>44</v>
      </c>
      <c r="F29" s="51">
        <v>99</v>
      </c>
      <c r="G29" s="51">
        <v>95</v>
      </c>
      <c r="H29" s="51">
        <v>84</v>
      </c>
      <c r="I29" s="51">
        <v>98</v>
      </c>
    </row>
    <row r="30" spans="2:9" ht="15.75" x14ac:dyDescent="0.25">
      <c r="B30" s="53" t="s">
        <v>19</v>
      </c>
      <c r="C30" s="49">
        <f t="shared" si="3"/>
        <v>665</v>
      </c>
      <c r="D30" s="17">
        <f t="shared" ref="D30:I30" si="7">D31+D33+D35</f>
        <v>95</v>
      </c>
      <c r="E30" s="17">
        <f t="shared" si="7"/>
        <v>13</v>
      </c>
      <c r="F30" s="17">
        <f t="shared" si="7"/>
        <v>82</v>
      </c>
      <c r="G30" s="17">
        <f t="shared" si="7"/>
        <v>158</v>
      </c>
      <c r="H30" s="17">
        <f t="shared" si="7"/>
        <v>170</v>
      </c>
      <c r="I30" s="17">
        <f t="shared" si="7"/>
        <v>147</v>
      </c>
    </row>
    <row r="31" spans="2:9" ht="18.75" x14ac:dyDescent="0.25">
      <c r="B31" s="10" t="s">
        <v>14</v>
      </c>
      <c r="C31" s="49">
        <f t="shared" si="3"/>
        <v>366</v>
      </c>
      <c r="D31" s="51">
        <v>6</v>
      </c>
      <c r="E31" s="51">
        <v>4</v>
      </c>
      <c r="F31" s="51">
        <v>38</v>
      </c>
      <c r="G31" s="51">
        <v>100</v>
      </c>
      <c r="H31" s="51">
        <v>124</v>
      </c>
      <c r="I31" s="51">
        <v>94</v>
      </c>
    </row>
    <row r="32" spans="2:9" ht="18.75" x14ac:dyDescent="0.25">
      <c r="B32" s="12" t="s">
        <v>11</v>
      </c>
      <c r="C32" s="49">
        <f t="shared" si="3"/>
        <v>164</v>
      </c>
      <c r="D32" s="51">
        <v>2</v>
      </c>
      <c r="E32" s="51">
        <v>1</v>
      </c>
      <c r="F32" s="51">
        <v>20</v>
      </c>
      <c r="G32" s="51">
        <v>41</v>
      </c>
      <c r="H32" s="51">
        <v>65</v>
      </c>
      <c r="I32" s="51">
        <v>35</v>
      </c>
    </row>
    <row r="33" spans="2:9" ht="18.75" x14ac:dyDescent="0.25">
      <c r="B33" s="10" t="s">
        <v>15</v>
      </c>
      <c r="C33" s="49">
        <f t="shared" si="3"/>
        <v>45</v>
      </c>
      <c r="D33" s="51">
        <v>45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9" ht="18.75" x14ac:dyDescent="0.25">
      <c r="B34" s="12" t="s">
        <v>11</v>
      </c>
      <c r="C34" s="49">
        <f t="shared" si="3"/>
        <v>21</v>
      </c>
      <c r="D34" s="51">
        <v>21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9" ht="18.75" x14ac:dyDescent="0.25">
      <c r="B35" s="10" t="s">
        <v>16</v>
      </c>
      <c r="C35" s="49">
        <f t="shared" si="3"/>
        <v>254</v>
      </c>
      <c r="D35" s="51">
        <v>44</v>
      </c>
      <c r="E35" s="51">
        <v>9</v>
      </c>
      <c r="F35" s="51">
        <v>44</v>
      </c>
      <c r="G35" s="51">
        <v>58</v>
      </c>
      <c r="H35" s="51">
        <v>46</v>
      </c>
      <c r="I35" s="51">
        <v>53</v>
      </c>
    </row>
    <row r="36" spans="2:9" ht="18.75" x14ac:dyDescent="0.25">
      <c r="B36" s="12" t="s">
        <v>11</v>
      </c>
      <c r="C36" s="49">
        <f t="shared" si="3"/>
        <v>98</v>
      </c>
      <c r="D36" s="51">
        <v>18</v>
      </c>
      <c r="E36" s="51">
        <v>3</v>
      </c>
      <c r="F36" s="51">
        <v>25</v>
      </c>
      <c r="G36" s="51">
        <v>24</v>
      </c>
      <c r="H36" s="51">
        <v>20</v>
      </c>
      <c r="I36" s="51">
        <v>8</v>
      </c>
    </row>
    <row r="37" spans="2:9" ht="15.75" x14ac:dyDescent="0.25">
      <c r="B37" s="54" t="s">
        <v>20</v>
      </c>
      <c r="C37" s="49">
        <f t="shared" si="3"/>
        <v>932</v>
      </c>
      <c r="D37" s="17">
        <f t="shared" ref="D37:I37" si="8">D38+D40+D42</f>
        <v>256</v>
      </c>
      <c r="E37" s="17">
        <f t="shared" si="8"/>
        <v>63</v>
      </c>
      <c r="F37" s="17">
        <f t="shared" si="8"/>
        <v>141</v>
      </c>
      <c r="G37" s="17">
        <f t="shared" si="8"/>
        <v>154</v>
      </c>
      <c r="H37" s="17">
        <f t="shared" si="8"/>
        <v>163</v>
      </c>
      <c r="I37" s="17">
        <f t="shared" si="8"/>
        <v>155</v>
      </c>
    </row>
    <row r="38" spans="2:9" ht="18.75" x14ac:dyDescent="0.25">
      <c r="B38" s="10" t="s">
        <v>14</v>
      </c>
      <c r="C38" s="49">
        <f t="shared" si="3"/>
        <v>475</v>
      </c>
      <c r="D38" s="51">
        <v>13</v>
      </c>
      <c r="E38" s="51">
        <v>25</v>
      </c>
      <c r="F38" s="51">
        <v>79</v>
      </c>
      <c r="G38" s="51">
        <v>120</v>
      </c>
      <c r="H38" s="51">
        <v>128</v>
      </c>
      <c r="I38" s="51">
        <v>110</v>
      </c>
    </row>
    <row r="39" spans="2:9" ht="18.75" x14ac:dyDescent="0.25">
      <c r="B39" s="12" t="s">
        <v>11</v>
      </c>
      <c r="C39" s="49">
        <f t="shared" si="3"/>
        <v>301</v>
      </c>
      <c r="D39" s="51">
        <v>9</v>
      </c>
      <c r="E39" s="51">
        <v>13</v>
      </c>
      <c r="F39" s="51">
        <v>46</v>
      </c>
      <c r="G39" s="51">
        <v>86</v>
      </c>
      <c r="H39" s="51">
        <v>87</v>
      </c>
      <c r="I39" s="51">
        <v>60</v>
      </c>
    </row>
    <row r="40" spans="2:9" ht="18.75" x14ac:dyDescent="0.25">
      <c r="B40" s="10" t="s">
        <v>15</v>
      </c>
      <c r="C40" s="49">
        <f t="shared" si="3"/>
        <v>153</v>
      </c>
      <c r="D40" s="51">
        <v>151</v>
      </c>
      <c r="E40" s="51">
        <v>1</v>
      </c>
      <c r="F40" s="51">
        <v>1</v>
      </c>
      <c r="G40" s="51">
        <v>0</v>
      </c>
      <c r="H40" s="51">
        <v>0</v>
      </c>
      <c r="I40" s="51">
        <v>0</v>
      </c>
    </row>
    <row r="41" spans="2:9" ht="18.75" x14ac:dyDescent="0.25">
      <c r="B41" s="12" t="s">
        <v>11</v>
      </c>
      <c r="C41" s="49">
        <f t="shared" si="3"/>
        <v>93</v>
      </c>
      <c r="D41" s="51">
        <v>91</v>
      </c>
      <c r="E41" s="51">
        <v>1</v>
      </c>
      <c r="F41" s="51">
        <v>1</v>
      </c>
      <c r="G41" s="51">
        <v>0</v>
      </c>
      <c r="H41" s="51">
        <v>0</v>
      </c>
      <c r="I41" s="51">
        <v>0</v>
      </c>
    </row>
    <row r="42" spans="2:9" ht="18.75" x14ac:dyDescent="0.25">
      <c r="B42" s="10" t="s">
        <v>16</v>
      </c>
      <c r="C42" s="49">
        <f t="shared" si="3"/>
        <v>304</v>
      </c>
      <c r="D42" s="51">
        <v>92</v>
      </c>
      <c r="E42" s="51">
        <v>37</v>
      </c>
      <c r="F42" s="51">
        <v>61</v>
      </c>
      <c r="G42" s="51">
        <v>34</v>
      </c>
      <c r="H42" s="51">
        <v>35</v>
      </c>
      <c r="I42" s="51">
        <v>45</v>
      </c>
    </row>
    <row r="43" spans="2:9" ht="18.75" x14ac:dyDescent="0.25">
      <c r="B43" s="12" t="s">
        <v>11</v>
      </c>
      <c r="C43" s="49">
        <f t="shared" si="3"/>
        <v>164</v>
      </c>
      <c r="D43" s="51">
        <v>54</v>
      </c>
      <c r="E43" s="51">
        <v>23</v>
      </c>
      <c r="F43" s="51">
        <v>29</v>
      </c>
      <c r="G43" s="51">
        <v>21</v>
      </c>
      <c r="H43" s="51">
        <v>17</v>
      </c>
      <c r="I43" s="51">
        <v>20</v>
      </c>
    </row>
    <row r="44" spans="2:9" ht="15.75" x14ac:dyDescent="0.25">
      <c r="B44" s="54" t="s">
        <v>21</v>
      </c>
      <c r="C44" s="49">
        <f t="shared" si="3"/>
        <v>71</v>
      </c>
      <c r="D44" s="17">
        <f t="shared" ref="D44:I44" si="9">D45+D47+D49</f>
        <v>19</v>
      </c>
      <c r="E44" s="17">
        <f t="shared" si="9"/>
        <v>1</v>
      </c>
      <c r="F44" s="17">
        <f t="shared" si="9"/>
        <v>12</v>
      </c>
      <c r="G44" s="17">
        <f t="shared" si="9"/>
        <v>28</v>
      </c>
      <c r="H44" s="17">
        <f t="shared" si="9"/>
        <v>8</v>
      </c>
      <c r="I44" s="17">
        <f t="shared" si="9"/>
        <v>3</v>
      </c>
    </row>
    <row r="45" spans="2:9" ht="18.75" x14ac:dyDescent="0.25">
      <c r="B45" s="10" t="s">
        <v>14</v>
      </c>
      <c r="C45" s="49">
        <f t="shared" si="3"/>
        <v>36</v>
      </c>
      <c r="D45" s="51">
        <v>0</v>
      </c>
      <c r="E45" s="51">
        <v>1</v>
      </c>
      <c r="F45" s="51">
        <v>7</v>
      </c>
      <c r="G45" s="51">
        <v>20</v>
      </c>
      <c r="H45" s="51">
        <v>6</v>
      </c>
      <c r="I45" s="51">
        <v>2</v>
      </c>
    </row>
    <row r="46" spans="2:9" ht="18.75" x14ac:dyDescent="0.25">
      <c r="B46" s="12" t="s">
        <v>11</v>
      </c>
      <c r="C46" s="49">
        <f t="shared" si="3"/>
        <v>31</v>
      </c>
      <c r="D46" s="51">
        <v>0</v>
      </c>
      <c r="E46" s="51">
        <v>1</v>
      </c>
      <c r="F46" s="51">
        <v>7</v>
      </c>
      <c r="G46" s="51">
        <v>15</v>
      </c>
      <c r="H46" s="51">
        <v>6</v>
      </c>
      <c r="I46" s="51">
        <v>2</v>
      </c>
    </row>
    <row r="47" spans="2:9" ht="18.75" x14ac:dyDescent="0.25">
      <c r="B47" s="10" t="s">
        <v>15</v>
      </c>
      <c r="C47" s="49">
        <f t="shared" si="3"/>
        <v>21</v>
      </c>
      <c r="D47" s="51">
        <v>17</v>
      </c>
      <c r="E47" s="51">
        <v>0</v>
      </c>
      <c r="F47" s="51">
        <v>3</v>
      </c>
      <c r="G47" s="51">
        <v>1</v>
      </c>
      <c r="H47" s="51">
        <v>0</v>
      </c>
      <c r="I47" s="51">
        <v>0</v>
      </c>
    </row>
    <row r="48" spans="2:9" ht="18.75" x14ac:dyDescent="0.25">
      <c r="B48" s="12" t="s">
        <v>11</v>
      </c>
      <c r="C48" s="49">
        <f t="shared" si="3"/>
        <v>20</v>
      </c>
      <c r="D48" s="51">
        <v>17</v>
      </c>
      <c r="E48" s="51">
        <v>0</v>
      </c>
      <c r="F48" s="51">
        <v>2</v>
      </c>
      <c r="G48" s="51">
        <v>1</v>
      </c>
      <c r="H48" s="51">
        <v>0</v>
      </c>
      <c r="I48" s="51">
        <v>0</v>
      </c>
    </row>
    <row r="49" spans="2:9" ht="18.75" x14ac:dyDescent="0.25">
      <c r="B49" s="10" t="s">
        <v>16</v>
      </c>
      <c r="C49" s="49">
        <f t="shared" si="3"/>
        <v>14</v>
      </c>
      <c r="D49" s="51">
        <v>2</v>
      </c>
      <c r="E49" s="51">
        <v>0</v>
      </c>
      <c r="F49" s="51">
        <v>2</v>
      </c>
      <c r="G49" s="51">
        <v>7</v>
      </c>
      <c r="H49" s="51">
        <v>2</v>
      </c>
      <c r="I49" s="51">
        <v>1</v>
      </c>
    </row>
    <row r="50" spans="2:9" ht="18.75" x14ac:dyDescent="0.25">
      <c r="B50" s="12" t="s">
        <v>11</v>
      </c>
      <c r="C50" s="49">
        <f t="shared" si="3"/>
        <v>11</v>
      </c>
      <c r="D50" s="51">
        <v>2</v>
      </c>
      <c r="E50" s="51">
        <v>0</v>
      </c>
      <c r="F50" s="51">
        <v>2</v>
      </c>
      <c r="G50" s="51">
        <v>5</v>
      </c>
      <c r="H50" s="51">
        <v>1</v>
      </c>
      <c r="I50" s="51">
        <v>1</v>
      </c>
    </row>
    <row r="51" spans="2:9" ht="15.75" x14ac:dyDescent="0.25">
      <c r="B51" s="54" t="s">
        <v>22</v>
      </c>
      <c r="C51" s="49">
        <f t="shared" si="3"/>
        <v>195</v>
      </c>
      <c r="D51" s="17">
        <f t="shared" ref="D51:I51" si="10">D52+D54+D56</f>
        <v>33</v>
      </c>
      <c r="E51" s="17">
        <f t="shared" si="10"/>
        <v>33</v>
      </c>
      <c r="F51" s="17">
        <f t="shared" si="10"/>
        <v>63</v>
      </c>
      <c r="G51" s="17">
        <f t="shared" si="10"/>
        <v>41</v>
      </c>
      <c r="H51" s="17">
        <f t="shared" si="10"/>
        <v>11</v>
      </c>
      <c r="I51" s="17">
        <f t="shared" si="10"/>
        <v>14</v>
      </c>
    </row>
    <row r="52" spans="2:9" ht="18.75" x14ac:dyDescent="0.25">
      <c r="B52" s="10" t="s">
        <v>14</v>
      </c>
      <c r="C52" s="49">
        <f t="shared" si="3"/>
        <v>115</v>
      </c>
      <c r="D52" s="51">
        <v>1</v>
      </c>
      <c r="E52" s="51">
        <v>11</v>
      </c>
      <c r="F52" s="51">
        <v>50</v>
      </c>
      <c r="G52" s="51">
        <v>31</v>
      </c>
      <c r="H52" s="51">
        <v>8</v>
      </c>
      <c r="I52" s="51">
        <v>14</v>
      </c>
    </row>
    <row r="53" spans="2:9" ht="18.75" x14ac:dyDescent="0.25">
      <c r="B53" s="12" t="s">
        <v>11</v>
      </c>
      <c r="C53" s="49">
        <f t="shared" si="3"/>
        <v>77</v>
      </c>
      <c r="D53" s="51">
        <v>0</v>
      </c>
      <c r="E53" s="51">
        <v>8</v>
      </c>
      <c r="F53" s="51">
        <v>38</v>
      </c>
      <c r="G53" s="51">
        <v>21</v>
      </c>
      <c r="H53" s="51">
        <v>6</v>
      </c>
      <c r="I53" s="51">
        <v>4</v>
      </c>
    </row>
    <row r="54" spans="2:9" ht="18.75" x14ac:dyDescent="0.25">
      <c r="B54" s="10" t="s">
        <v>15</v>
      </c>
      <c r="C54" s="49">
        <f t="shared" si="3"/>
        <v>31</v>
      </c>
      <c r="D54" s="51">
        <v>17</v>
      </c>
      <c r="E54" s="51">
        <v>12</v>
      </c>
      <c r="F54" s="51">
        <v>1</v>
      </c>
      <c r="G54" s="51">
        <v>1</v>
      </c>
      <c r="H54" s="51">
        <v>0</v>
      </c>
      <c r="I54" s="51">
        <v>0</v>
      </c>
    </row>
    <row r="55" spans="2:9" ht="18.75" x14ac:dyDescent="0.25">
      <c r="B55" s="12" t="s">
        <v>11</v>
      </c>
      <c r="C55" s="49">
        <f t="shared" si="3"/>
        <v>26</v>
      </c>
      <c r="D55" s="51">
        <v>15</v>
      </c>
      <c r="E55" s="51">
        <v>9</v>
      </c>
      <c r="F55" s="51">
        <v>1</v>
      </c>
      <c r="G55" s="51">
        <v>1</v>
      </c>
      <c r="H55" s="51">
        <v>0</v>
      </c>
      <c r="I55" s="51">
        <v>0</v>
      </c>
    </row>
    <row r="56" spans="2:9" ht="18.75" x14ac:dyDescent="0.25">
      <c r="B56" s="10" t="s">
        <v>16</v>
      </c>
      <c r="C56" s="49">
        <f t="shared" si="3"/>
        <v>49</v>
      </c>
      <c r="D56" s="51">
        <v>15</v>
      </c>
      <c r="E56" s="51">
        <v>10</v>
      </c>
      <c r="F56" s="51">
        <v>12</v>
      </c>
      <c r="G56" s="51">
        <v>9</v>
      </c>
      <c r="H56" s="51">
        <v>3</v>
      </c>
      <c r="I56" s="51">
        <v>0</v>
      </c>
    </row>
    <row r="57" spans="2:9" ht="18.75" x14ac:dyDescent="0.25">
      <c r="B57" s="12" t="s">
        <v>11</v>
      </c>
      <c r="C57" s="49">
        <f t="shared" si="3"/>
        <v>34</v>
      </c>
      <c r="D57" s="51">
        <v>14</v>
      </c>
      <c r="E57" s="51">
        <v>6</v>
      </c>
      <c r="F57" s="51">
        <v>7</v>
      </c>
      <c r="G57" s="51">
        <v>5</v>
      </c>
      <c r="H57" s="51">
        <v>2</v>
      </c>
      <c r="I57" s="5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B2579-9E00-48A8-BACE-DC81A6F90D7C}">
  <sheetPr>
    <pageSetUpPr fitToPage="1"/>
  </sheetPr>
  <dimension ref="B1:L62"/>
  <sheetViews>
    <sheetView workbookViewId="0">
      <selection activeCell="K8" sqref="K8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12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12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12" ht="18" customHeight="1" x14ac:dyDescent="0.35">
      <c r="B3" s="1"/>
      <c r="C3" s="110" t="s">
        <v>80</v>
      </c>
      <c r="D3" s="110"/>
      <c r="E3" s="110"/>
      <c r="F3" s="1"/>
      <c r="G3" s="1"/>
      <c r="H3" s="1"/>
      <c r="I3" s="1"/>
    </row>
    <row r="4" spans="2:12" ht="18.75" thickBot="1" x14ac:dyDescent="0.4">
      <c r="B4" s="1"/>
      <c r="C4" s="1"/>
      <c r="D4" s="1"/>
      <c r="E4" s="1"/>
      <c r="F4" s="1"/>
      <c r="G4" s="1"/>
      <c r="H4" s="1"/>
      <c r="I4" s="1"/>
    </row>
    <row r="5" spans="2:12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  <c r="L5" s="58"/>
    </row>
    <row r="6" spans="2:12" ht="15.75" x14ac:dyDescent="0.25">
      <c r="B6" s="5" t="s">
        <v>12</v>
      </c>
      <c r="C6" s="6">
        <f>D6+E6+F6+G6+H6+I6</f>
        <v>6076</v>
      </c>
      <c r="D6" s="6">
        <f t="shared" ref="D6:I6" si="0">D9+D23+D30+D37+D44+D51</f>
        <v>1104</v>
      </c>
      <c r="E6" s="6">
        <f t="shared" si="0"/>
        <v>462</v>
      </c>
      <c r="F6" s="6">
        <f t="shared" si="0"/>
        <v>1258</v>
      </c>
      <c r="G6" s="6">
        <f t="shared" si="0"/>
        <v>1402</v>
      </c>
      <c r="H6" s="6">
        <f t="shared" si="0"/>
        <v>906</v>
      </c>
      <c r="I6" s="6">
        <f t="shared" si="0"/>
        <v>944</v>
      </c>
    </row>
    <row r="7" spans="2:12" ht="15.75" x14ac:dyDescent="0.25">
      <c r="B7" s="5" t="s">
        <v>9</v>
      </c>
      <c r="C7" s="6">
        <f>D7+E7+F7+G7+H7+I7</f>
        <v>2980</v>
      </c>
      <c r="D7" s="6">
        <f t="shared" ref="D7:I7" si="1">D11+D13+D15+D25+D27+D29+D32+D34+D36+D39+D41+D43+D46+D48+D50+D53+D55+D57</f>
        <v>501</v>
      </c>
      <c r="E7" s="6">
        <f t="shared" si="1"/>
        <v>212</v>
      </c>
      <c r="F7" s="6">
        <f t="shared" si="1"/>
        <v>610</v>
      </c>
      <c r="G7" s="6">
        <f t="shared" si="1"/>
        <v>738</v>
      </c>
      <c r="H7" s="6">
        <f t="shared" si="1"/>
        <v>489</v>
      </c>
      <c r="I7" s="6">
        <f t="shared" si="1"/>
        <v>430</v>
      </c>
    </row>
    <row r="8" spans="2:12" ht="15.75" x14ac:dyDescent="0.25">
      <c r="B8" s="7" t="s">
        <v>10</v>
      </c>
      <c r="C8" s="6">
        <f>D8+E8+F8+G8+H8+I8</f>
        <v>1461</v>
      </c>
      <c r="D8" s="8">
        <f>D10+D12+D24+D26+D31+D33+D38+D40+D45+D47+D52+D54</f>
        <v>263</v>
      </c>
      <c r="E8" s="8">
        <f t="shared" ref="E8:I8" si="2">E10+E12+E24+E26+E31+E33+E38+E40+E45+E47+E52+E54</f>
        <v>58</v>
      </c>
      <c r="F8" s="8">
        <f t="shared" si="2"/>
        <v>168</v>
      </c>
      <c r="G8" s="8">
        <f t="shared" si="2"/>
        <v>356</v>
      </c>
      <c r="H8" s="8">
        <f t="shared" si="2"/>
        <v>325</v>
      </c>
      <c r="I8" s="8">
        <f t="shared" si="2"/>
        <v>291</v>
      </c>
    </row>
    <row r="9" spans="2:12" ht="20.25" customHeight="1" x14ac:dyDescent="0.25">
      <c r="B9" s="53" t="s">
        <v>13</v>
      </c>
      <c r="C9" s="6">
        <f t="shared" ref="C9:C57" si="3">D9+E9+F9+G9+H9+I9</f>
        <v>2937</v>
      </c>
      <c r="D9" s="50">
        <f t="shared" ref="D9:I9" si="4">D10+D12+D14</f>
        <v>456</v>
      </c>
      <c r="E9" s="50">
        <f t="shared" si="4"/>
        <v>268</v>
      </c>
      <c r="F9" s="50">
        <f t="shared" si="4"/>
        <v>784</v>
      </c>
      <c r="G9" s="50">
        <f t="shared" si="4"/>
        <v>772</v>
      </c>
      <c r="H9" s="50">
        <f t="shared" si="4"/>
        <v>325</v>
      </c>
      <c r="I9" s="50">
        <f t="shared" si="4"/>
        <v>332</v>
      </c>
    </row>
    <row r="10" spans="2:12" ht="18.75" x14ac:dyDescent="0.25">
      <c r="B10" s="10" t="s">
        <v>14</v>
      </c>
      <c r="C10" s="49">
        <f t="shared" si="3"/>
        <v>31</v>
      </c>
      <c r="D10" s="51">
        <v>0</v>
      </c>
      <c r="E10" s="51">
        <v>1</v>
      </c>
      <c r="F10" s="51">
        <v>5</v>
      </c>
      <c r="G10" s="51">
        <v>15</v>
      </c>
      <c r="H10" s="51">
        <v>6</v>
      </c>
      <c r="I10" s="51">
        <v>4</v>
      </c>
    </row>
    <row r="11" spans="2:12" ht="18.75" x14ac:dyDescent="0.25">
      <c r="B11" s="12" t="s">
        <v>11</v>
      </c>
      <c r="C11" s="49">
        <f t="shared" si="3"/>
        <v>17</v>
      </c>
      <c r="D11" s="51">
        <v>0</v>
      </c>
      <c r="E11" s="51">
        <v>0</v>
      </c>
      <c r="F11" s="51">
        <v>3</v>
      </c>
      <c r="G11" s="51">
        <v>6</v>
      </c>
      <c r="H11" s="51">
        <v>5</v>
      </c>
      <c r="I11" s="51">
        <v>3</v>
      </c>
    </row>
    <row r="12" spans="2:12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12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12" ht="18.75" x14ac:dyDescent="0.25">
      <c r="B14" s="10" t="s">
        <v>16</v>
      </c>
      <c r="C14" s="49">
        <f t="shared" si="3"/>
        <v>2906</v>
      </c>
      <c r="D14" s="51">
        <v>456</v>
      </c>
      <c r="E14" s="51">
        <v>267</v>
      </c>
      <c r="F14" s="51">
        <v>779</v>
      </c>
      <c r="G14" s="51">
        <v>757</v>
      </c>
      <c r="H14" s="51">
        <v>319</v>
      </c>
      <c r="I14" s="51">
        <v>328</v>
      </c>
    </row>
    <row r="15" spans="2:12" ht="18.75" x14ac:dyDescent="0.25">
      <c r="B15" s="12" t="s">
        <v>11</v>
      </c>
      <c r="C15" s="49">
        <f t="shared" si="3"/>
        <v>1349</v>
      </c>
      <c r="D15" s="51">
        <v>183</v>
      </c>
      <c r="E15" s="51">
        <v>114</v>
      </c>
      <c r="F15" s="51">
        <v>340</v>
      </c>
      <c r="G15" s="51">
        <v>376</v>
      </c>
      <c r="H15" s="51">
        <v>170</v>
      </c>
      <c r="I15" s="51">
        <v>166</v>
      </c>
    </row>
    <row r="16" spans="2:12" ht="15.75" x14ac:dyDescent="0.25">
      <c r="B16" s="13" t="s">
        <v>17</v>
      </c>
      <c r="C16" s="49">
        <f t="shared" si="3"/>
        <v>1174</v>
      </c>
      <c r="D16" s="17">
        <f t="shared" ref="D16:I16" si="5">D17+D19+D21</f>
        <v>138</v>
      </c>
      <c r="E16" s="17">
        <f t="shared" si="5"/>
        <v>93</v>
      </c>
      <c r="F16" s="17">
        <f t="shared" si="5"/>
        <v>289</v>
      </c>
      <c r="G16" s="17">
        <f t="shared" si="5"/>
        <v>355</v>
      </c>
      <c r="H16" s="17">
        <f t="shared" si="5"/>
        <v>156</v>
      </c>
      <c r="I16" s="17">
        <f t="shared" si="5"/>
        <v>143</v>
      </c>
    </row>
    <row r="17" spans="2:9" ht="18.75" x14ac:dyDescent="0.25">
      <c r="B17" s="10" t="s">
        <v>14</v>
      </c>
      <c r="C17" s="49">
        <f t="shared" si="3"/>
        <v>5</v>
      </c>
      <c r="D17" s="51">
        <v>0</v>
      </c>
      <c r="E17" s="51">
        <v>0</v>
      </c>
      <c r="F17" s="51">
        <v>1</v>
      </c>
      <c r="G17" s="51">
        <v>2</v>
      </c>
      <c r="H17" s="51">
        <v>1</v>
      </c>
      <c r="I17" s="51">
        <v>1</v>
      </c>
    </row>
    <row r="18" spans="2:9" ht="18.75" x14ac:dyDescent="0.25">
      <c r="B18" s="12" t="s">
        <v>11</v>
      </c>
      <c r="C18" s="49">
        <f t="shared" si="3"/>
        <v>5</v>
      </c>
      <c r="D18" s="51">
        <v>0</v>
      </c>
      <c r="E18" s="51">
        <v>0</v>
      </c>
      <c r="F18" s="51">
        <v>1</v>
      </c>
      <c r="G18" s="51">
        <v>2</v>
      </c>
      <c r="H18" s="51">
        <v>1</v>
      </c>
      <c r="I18" s="51">
        <v>1</v>
      </c>
    </row>
    <row r="19" spans="2:9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9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9" ht="18.75" x14ac:dyDescent="0.25">
      <c r="B21" s="10" t="s">
        <v>16</v>
      </c>
      <c r="C21" s="49">
        <f t="shared" si="3"/>
        <v>1169</v>
      </c>
      <c r="D21" s="51">
        <v>138</v>
      </c>
      <c r="E21" s="51">
        <v>93</v>
      </c>
      <c r="F21" s="51">
        <v>288</v>
      </c>
      <c r="G21" s="51">
        <v>353</v>
      </c>
      <c r="H21" s="51">
        <v>155</v>
      </c>
      <c r="I21" s="51">
        <v>142</v>
      </c>
    </row>
    <row r="22" spans="2:9" ht="18.75" x14ac:dyDescent="0.25">
      <c r="B22" s="12" t="s">
        <v>11</v>
      </c>
      <c r="C22" s="49">
        <f t="shared" si="3"/>
        <v>620</v>
      </c>
      <c r="D22" s="51">
        <v>68</v>
      </c>
      <c r="E22" s="51">
        <v>46</v>
      </c>
      <c r="F22" s="51">
        <v>141</v>
      </c>
      <c r="G22" s="51">
        <v>196</v>
      </c>
      <c r="H22" s="51">
        <v>84</v>
      </c>
      <c r="I22" s="51">
        <v>85</v>
      </c>
    </row>
    <row r="23" spans="2:9" ht="15.75" x14ac:dyDescent="0.25">
      <c r="B23" s="14" t="s">
        <v>18</v>
      </c>
      <c r="C23" s="49">
        <f t="shared" si="3"/>
        <v>1409</v>
      </c>
      <c r="D23" s="17">
        <f t="shared" ref="D23:I23" si="6">D24+D26+D28</f>
        <v>260</v>
      </c>
      <c r="E23" s="17">
        <f t="shared" si="6"/>
        <v>100</v>
      </c>
      <c r="F23" s="17">
        <f t="shared" si="6"/>
        <v>208</v>
      </c>
      <c r="G23" s="17">
        <f t="shared" si="6"/>
        <v>274</v>
      </c>
      <c r="H23" s="17">
        <f t="shared" si="6"/>
        <v>258</v>
      </c>
      <c r="I23" s="17">
        <f t="shared" si="6"/>
        <v>309</v>
      </c>
    </row>
    <row r="24" spans="2:9" ht="18.75" x14ac:dyDescent="0.25">
      <c r="B24" s="10" t="s">
        <v>14</v>
      </c>
      <c r="C24" s="49">
        <f t="shared" si="3"/>
        <v>265</v>
      </c>
      <c r="D24" s="51">
        <v>1</v>
      </c>
      <c r="E24" s="51">
        <v>2</v>
      </c>
      <c r="F24" s="51">
        <v>17</v>
      </c>
      <c r="G24" s="51">
        <v>91</v>
      </c>
      <c r="H24" s="51">
        <v>77</v>
      </c>
      <c r="I24" s="51">
        <v>77</v>
      </c>
    </row>
    <row r="25" spans="2:9" ht="18.75" x14ac:dyDescent="0.25">
      <c r="B25" s="12" t="s">
        <v>11</v>
      </c>
      <c r="C25" s="49">
        <f t="shared" si="3"/>
        <v>149</v>
      </c>
      <c r="D25" s="51">
        <v>0</v>
      </c>
      <c r="E25" s="51">
        <v>1</v>
      </c>
      <c r="F25" s="51">
        <v>10</v>
      </c>
      <c r="G25" s="51">
        <v>49</v>
      </c>
      <c r="H25" s="51">
        <v>44</v>
      </c>
      <c r="I25" s="51">
        <v>45</v>
      </c>
    </row>
    <row r="26" spans="2:9" ht="18.75" x14ac:dyDescent="0.25">
      <c r="B26" s="10" t="s">
        <v>15</v>
      </c>
      <c r="C26" s="49">
        <f t="shared" si="3"/>
        <v>3</v>
      </c>
      <c r="D26" s="51">
        <v>3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9" ht="18.75" x14ac:dyDescent="0.25">
      <c r="B27" s="12" t="s">
        <v>11</v>
      </c>
      <c r="C27" s="49">
        <f t="shared" si="3"/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9" ht="18.75" x14ac:dyDescent="0.25">
      <c r="B28" s="10" t="s">
        <v>16</v>
      </c>
      <c r="C28" s="49">
        <f t="shared" si="3"/>
        <v>1141</v>
      </c>
      <c r="D28" s="51">
        <v>256</v>
      </c>
      <c r="E28" s="51">
        <v>98</v>
      </c>
      <c r="F28" s="51">
        <v>191</v>
      </c>
      <c r="G28" s="51">
        <v>183</v>
      </c>
      <c r="H28" s="51">
        <v>181</v>
      </c>
      <c r="I28" s="51">
        <v>232</v>
      </c>
    </row>
    <row r="29" spans="2:9" ht="18.75" x14ac:dyDescent="0.25">
      <c r="B29" s="12" t="s">
        <v>11</v>
      </c>
      <c r="C29" s="49">
        <f t="shared" si="3"/>
        <v>489</v>
      </c>
      <c r="D29" s="51">
        <v>102</v>
      </c>
      <c r="E29" s="51">
        <v>37</v>
      </c>
      <c r="F29" s="51">
        <v>95</v>
      </c>
      <c r="G29" s="51">
        <v>86</v>
      </c>
      <c r="H29" s="51">
        <v>78</v>
      </c>
      <c r="I29" s="51">
        <v>91</v>
      </c>
    </row>
    <row r="30" spans="2:9" ht="15.75" x14ac:dyDescent="0.25">
      <c r="B30" s="53" t="s">
        <v>19</v>
      </c>
      <c r="C30" s="49">
        <f t="shared" si="3"/>
        <v>609</v>
      </c>
      <c r="D30" s="17">
        <f t="shared" ref="D30:I30" si="7">D31+D33+D35</f>
        <v>91</v>
      </c>
      <c r="E30" s="17">
        <f t="shared" si="7"/>
        <v>11</v>
      </c>
      <c r="F30" s="17">
        <f t="shared" si="7"/>
        <v>79</v>
      </c>
      <c r="G30" s="17">
        <f t="shared" si="7"/>
        <v>138</v>
      </c>
      <c r="H30" s="17">
        <f t="shared" si="7"/>
        <v>151</v>
      </c>
      <c r="I30" s="17">
        <f t="shared" si="7"/>
        <v>139</v>
      </c>
    </row>
    <row r="31" spans="2:9" ht="18.75" x14ac:dyDescent="0.25">
      <c r="B31" s="10" t="s">
        <v>14</v>
      </c>
      <c r="C31" s="49">
        <f t="shared" si="3"/>
        <v>319</v>
      </c>
      <c r="D31" s="51">
        <v>6</v>
      </c>
      <c r="E31" s="51">
        <v>4</v>
      </c>
      <c r="F31" s="51">
        <v>30</v>
      </c>
      <c r="G31" s="51">
        <v>83</v>
      </c>
      <c r="H31" s="51">
        <v>108</v>
      </c>
      <c r="I31" s="51">
        <v>88</v>
      </c>
    </row>
    <row r="32" spans="2:9" ht="18.75" x14ac:dyDescent="0.25">
      <c r="B32" s="12" t="s">
        <v>11</v>
      </c>
      <c r="C32" s="49">
        <f t="shared" si="3"/>
        <v>154</v>
      </c>
      <c r="D32" s="51">
        <v>2</v>
      </c>
      <c r="E32" s="51">
        <v>1</v>
      </c>
      <c r="F32" s="51">
        <v>15</v>
      </c>
      <c r="G32" s="51">
        <v>38</v>
      </c>
      <c r="H32" s="51">
        <v>62</v>
      </c>
      <c r="I32" s="51">
        <v>36</v>
      </c>
    </row>
    <row r="33" spans="2:9" ht="18.75" x14ac:dyDescent="0.25">
      <c r="B33" s="10" t="s">
        <v>15</v>
      </c>
      <c r="C33" s="49">
        <f t="shared" si="3"/>
        <v>50</v>
      </c>
      <c r="D33" s="51">
        <v>50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9" ht="18.75" x14ac:dyDescent="0.25">
      <c r="B34" s="12" t="s">
        <v>11</v>
      </c>
      <c r="C34" s="49">
        <f t="shared" si="3"/>
        <v>24</v>
      </c>
      <c r="D34" s="51">
        <v>24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9" ht="18.75" x14ac:dyDescent="0.25">
      <c r="B35" s="10" t="s">
        <v>16</v>
      </c>
      <c r="C35" s="49">
        <f t="shared" si="3"/>
        <v>240</v>
      </c>
      <c r="D35" s="51">
        <v>35</v>
      </c>
      <c r="E35" s="51">
        <v>7</v>
      </c>
      <c r="F35" s="51">
        <v>49</v>
      </c>
      <c r="G35" s="51">
        <v>55</v>
      </c>
      <c r="H35" s="51">
        <v>43</v>
      </c>
      <c r="I35" s="51">
        <v>51</v>
      </c>
    </row>
    <row r="36" spans="2:9" ht="18.75" x14ac:dyDescent="0.25">
      <c r="B36" s="12" t="s">
        <v>11</v>
      </c>
      <c r="C36" s="49">
        <f t="shared" si="3"/>
        <v>91</v>
      </c>
      <c r="D36" s="51">
        <v>12</v>
      </c>
      <c r="E36" s="51">
        <v>3</v>
      </c>
      <c r="F36" s="51">
        <v>28</v>
      </c>
      <c r="G36" s="51">
        <v>23</v>
      </c>
      <c r="H36" s="51">
        <v>17</v>
      </c>
      <c r="I36" s="51">
        <v>8</v>
      </c>
    </row>
    <row r="37" spans="2:9" ht="15.75" x14ac:dyDescent="0.25">
      <c r="B37" s="54" t="s">
        <v>20</v>
      </c>
      <c r="C37" s="49">
        <f t="shared" si="3"/>
        <v>877</v>
      </c>
      <c r="D37" s="17">
        <f t="shared" ref="D37:I37" si="8">D38+D40+D42</f>
        <v>257</v>
      </c>
      <c r="E37" s="17">
        <f t="shared" si="8"/>
        <v>46</v>
      </c>
      <c r="F37" s="17">
        <f t="shared" si="8"/>
        <v>118</v>
      </c>
      <c r="G37" s="17">
        <f t="shared" si="8"/>
        <v>152</v>
      </c>
      <c r="H37" s="17">
        <f t="shared" si="8"/>
        <v>156</v>
      </c>
      <c r="I37" s="17">
        <f t="shared" si="8"/>
        <v>148</v>
      </c>
    </row>
    <row r="38" spans="2:9" ht="18.75" x14ac:dyDescent="0.25">
      <c r="B38" s="10" t="s">
        <v>14</v>
      </c>
      <c r="C38" s="49">
        <f t="shared" si="3"/>
        <v>443</v>
      </c>
      <c r="D38" s="51">
        <v>16</v>
      </c>
      <c r="E38" s="51">
        <v>24</v>
      </c>
      <c r="F38" s="51">
        <v>60</v>
      </c>
      <c r="G38" s="51">
        <v>116</v>
      </c>
      <c r="H38" s="51">
        <v>120</v>
      </c>
      <c r="I38" s="51">
        <v>107</v>
      </c>
    </row>
    <row r="39" spans="2:9" ht="18.75" x14ac:dyDescent="0.25">
      <c r="B39" s="12" t="s">
        <v>11</v>
      </c>
      <c r="C39" s="49">
        <f t="shared" si="3"/>
        <v>290</v>
      </c>
      <c r="D39" s="51">
        <v>10</v>
      </c>
      <c r="E39" s="51">
        <v>16</v>
      </c>
      <c r="F39" s="51">
        <v>36</v>
      </c>
      <c r="G39" s="51">
        <v>87</v>
      </c>
      <c r="H39" s="51">
        <v>84</v>
      </c>
      <c r="I39" s="51">
        <v>57</v>
      </c>
    </row>
    <row r="40" spans="2:9" ht="18.75" x14ac:dyDescent="0.25">
      <c r="B40" s="10" t="s">
        <v>15</v>
      </c>
      <c r="C40" s="49">
        <f t="shared" si="3"/>
        <v>161</v>
      </c>
      <c r="D40" s="51">
        <v>159</v>
      </c>
      <c r="E40" s="51">
        <v>1</v>
      </c>
      <c r="F40" s="51">
        <v>1</v>
      </c>
      <c r="G40" s="51">
        <v>0</v>
      </c>
      <c r="H40" s="51">
        <v>0</v>
      </c>
      <c r="I40" s="51">
        <v>0</v>
      </c>
    </row>
    <row r="41" spans="2:9" ht="18.75" x14ac:dyDescent="0.25">
      <c r="B41" s="12" t="s">
        <v>11</v>
      </c>
      <c r="C41" s="49">
        <f t="shared" si="3"/>
        <v>96</v>
      </c>
      <c r="D41" s="51">
        <v>94</v>
      </c>
      <c r="E41" s="51">
        <v>1</v>
      </c>
      <c r="F41" s="51">
        <v>1</v>
      </c>
      <c r="G41" s="51">
        <v>0</v>
      </c>
      <c r="H41" s="51">
        <v>0</v>
      </c>
      <c r="I41" s="51">
        <v>0</v>
      </c>
    </row>
    <row r="42" spans="2:9" ht="18.75" x14ac:dyDescent="0.25">
      <c r="B42" s="10" t="s">
        <v>16</v>
      </c>
      <c r="C42" s="49">
        <f t="shared" si="3"/>
        <v>273</v>
      </c>
      <c r="D42" s="51">
        <v>82</v>
      </c>
      <c r="E42" s="51">
        <v>21</v>
      </c>
      <c r="F42" s="51">
        <v>57</v>
      </c>
      <c r="G42" s="51">
        <v>36</v>
      </c>
      <c r="H42" s="51">
        <v>36</v>
      </c>
      <c r="I42" s="51">
        <v>41</v>
      </c>
    </row>
    <row r="43" spans="2:9" ht="18.75" x14ac:dyDescent="0.25">
      <c r="B43" s="12" t="s">
        <v>11</v>
      </c>
      <c r="C43" s="49">
        <f t="shared" si="3"/>
        <v>139</v>
      </c>
      <c r="D43" s="51">
        <v>42</v>
      </c>
      <c r="E43" s="51">
        <v>12</v>
      </c>
      <c r="F43" s="51">
        <v>27</v>
      </c>
      <c r="G43" s="51">
        <v>24</v>
      </c>
      <c r="H43" s="51">
        <v>17</v>
      </c>
      <c r="I43" s="51">
        <v>17</v>
      </c>
    </row>
    <row r="44" spans="2:9" ht="15.75" x14ac:dyDescent="0.25">
      <c r="B44" s="54" t="s">
        <v>21</v>
      </c>
      <c r="C44" s="49">
        <f t="shared" si="3"/>
        <v>52</v>
      </c>
      <c r="D44" s="17">
        <f t="shared" ref="D44:I44" si="9">D45+D47+D49</f>
        <v>7</v>
      </c>
      <c r="E44" s="17">
        <f t="shared" si="9"/>
        <v>1</v>
      </c>
      <c r="F44" s="17">
        <f t="shared" si="9"/>
        <v>11</v>
      </c>
      <c r="G44" s="17">
        <f t="shared" si="9"/>
        <v>23</v>
      </c>
      <c r="H44" s="17">
        <f t="shared" si="9"/>
        <v>7</v>
      </c>
      <c r="I44" s="17">
        <f t="shared" si="9"/>
        <v>3</v>
      </c>
    </row>
    <row r="45" spans="2:9" ht="18.75" x14ac:dyDescent="0.25">
      <c r="B45" s="10" t="s">
        <v>14</v>
      </c>
      <c r="C45" s="49">
        <f t="shared" si="3"/>
        <v>32</v>
      </c>
      <c r="D45" s="51">
        <v>0</v>
      </c>
      <c r="E45" s="51">
        <v>1</v>
      </c>
      <c r="F45" s="51">
        <v>5</v>
      </c>
      <c r="G45" s="51">
        <v>18</v>
      </c>
      <c r="H45" s="51">
        <v>6</v>
      </c>
      <c r="I45" s="51">
        <v>2</v>
      </c>
    </row>
    <row r="46" spans="2:9" ht="18.75" x14ac:dyDescent="0.25">
      <c r="B46" s="12" t="s">
        <v>11</v>
      </c>
      <c r="C46" s="49">
        <f t="shared" si="3"/>
        <v>27</v>
      </c>
      <c r="D46" s="51">
        <v>0</v>
      </c>
      <c r="E46" s="51">
        <v>1</v>
      </c>
      <c r="F46" s="51">
        <v>4</v>
      </c>
      <c r="G46" s="51">
        <v>15</v>
      </c>
      <c r="H46" s="51">
        <v>5</v>
      </c>
      <c r="I46" s="51">
        <v>2</v>
      </c>
    </row>
    <row r="47" spans="2:9" ht="18.75" x14ac:dyDescent="0.25">
      <c r="B47" s="10" t="s">
        <v>15</v>
      </c>
      <c r="C47" s="49">
        <f t="shared" si="3"/>
        <v>7</v>
      </c>
      <c r="D47" s="51">
        <v>5</v>
      </c>
      <c r="E47" s="51">
        <v>0</v>
      </c>
      <c r="F47" s="51">
        <v>2</v>
      </c>
      <c r="G47" s="51">
        <v>0</v>
      </c>
      <c r="H47" s="51">
        <v>0</v>
      </c>
      <c r="I47" s="51">
        <v>0</v>
      </c>
    </row>
    <row r="48" spans="2:9" ht="18.75" x14ac:dyDescent="0.25">
      <c r="B48" s="12" t="s">
        <v>11</v>
      </c>
      <c r="C48" s="49">
        <f t="shared" si="3"/>
        <v>7</v>
      </c>
      <c r="D48" s="51">
        <v>5</v>
      </c>
      <c r="E48" s="51">
        <v>0</v>
      </c>
      <c r="F48" s="51">
        <v>2</v>
      </c>
      <c r="G48" s="51">
        <v>0</v>
      </c>
      <c r="H48" s="51">
        <v>0</v>
      </c>
      <c r="I48" s="51">
        <v>0</v>
      </c>
    </row>
    <row r="49" spans="2:9" ht="18.75" x14ac:dyDescent="0.25">
      <c r="B49" s="10" t="s">
        <v>16</v>
      </c>
      <c r="C49" s="49">
        <f t="shared" si="3"/>
        <v>13</v>
      </c>
      <c r="D49" s="51">
        <v>2</v>
      </c>
      <c r="E49" s="51">
        <v>0</v>
      </c>
      <c r="F49" s="51">
        <v>4</v>
      </c>
      <c r="G49" s="51">
        <v>5</v>
      </c>
      <c r="H49" s="51">
        <v>1</v>
      </c>
      <c r="I49" s="51">
        <v>1</v>
      </c>
    </row>
    <row r="50" spans="2:9" ht="18.75" x14ac:dyDescent="0.25">
      <c r="B50" s="12" t="s">
        <v>11</v>
      </c>
      <c r="C50" s="49">
        <f t="shared" si="3"/>
        <v>11</v>
      </c>
      <c r="D50" s="51">
        <v>2</v>
      </c>
      <c r="E50" s="51">
        <v>0</v>
      </c>
      <c r="F50" s="51">
        <v>4</v>
      </c>
      <c r="G50" s="51">
        <v>3</v>
      </c>
      <c r="H50" s="51">
        <v>1</v>
      </c>
      <c r="I50" s="51">
        <v>1</v>
      </c>
    </row>
    <row r="51" spans="2:9" ht="15.75" x14ac:dyDescent="0.25">
      <c r="B51" s="54" t="s">
        <v>22</v>
      </c>
      <c r="C51" s="49">
        <f t="shared" si="3"/>
        <v>192</v>
      </c>
      <c r="D51" s="17">
        <f t="shared" ref="D51:I51" si="10">D52+D54+D56</f>
        <v>33</v>
      </c>
      <c r="E51" s="17">
        <f t="shared" si="10"/>
        <v>36</v>
      </c>
      <c r="F51" s="17">
        <f t="shared" si="10"/>
        <v>58</v>
      </c>
      <c r="G51" s="17">
        <f t="shared" si="10"/>
        <v>43</v>
      </c>
      <c r="H51" s="17">
        <f t="shared" si="10"/>
        <v>9</v>
      </c>
      <c r="I51" s="17">
        <f t="shared" si="10"/>
        <v>13</v>
      </c>
    </row>
    <row r="52" spans="2:9" ht="18.75" x14ac:dyDescent="0.25">
      <c r="B52" s="10" t="s">
        <v>14</v>
      </c>
      <c r="C52" s="49">
        <f t="shared" si="3"/>
        <v>113</v>
      </c>
      <c r="D52" s="51">
        <v>3</v>
      </c>
      <c r="E52" s="51">
        <v>10</v>
      </c>
      <c r="F52" s="51">
        <v>47</v>
      </c>
      <c r="G52" s="51">
        <v>32</v>
      </c>
      <c r="H52" s="51">
        <v>8</v>
      </c>
      <c r="I52" s="51">
        <v>13</v>
      </c>
    </row>
    <row r="53" spans="2:9" ht="18.75" x14ac:dyDescent="0.25">
      <c r="B53" s="12" t="s">
        <v>11</v>
      </c>
      <c r="C53" s="49">
        <f t="shared" si="3"/>
        <v>78</v>
      </c>
      <c r="D53" s="51">
        <v>0</v>
      </c>
      <c r="E53" s="51">
        <v>7</v>
      </c>
      <c r="F53" s="51">
        <v>38</v>
      </c>
      <c r="G53" s="51">
        <v>24</v>
      </c>
      <c r="H53" s="51">
        <v>5</v>
      </c>
      <c r="I53" s="51">
        <v>4</v>
      </c>
    </row>
    <row r="54" spans="2:9" ht="18.75" x14ac:dyDescent="0.25">
      <c r="B54" s="10" t="s">
        <v>15</v>
      </c>
      <c r="C54" s="49">
        <f t="shared" si="3"/>
        <v>37</v>
      </c>
      <c r="D54" s="51">
        <v>20</v>
      </c>
      <c r="E54" s="51">
        <v>15</v>
      </c>
      <c r="F54" s="51">
        <v>1</v>
      </c>
      <c r="G54" s="51">
        <v>1</v>
      </c>
      <c r="H54" s="51">
        <v>0</v>
      </c>
      <c r="I54" s="51">
        <v>0</v>
      </c>
    </row>
    <row r="55" spans="2:9" ht="18.75" x14ac:dyDescent="0.25">
      <c r="B55" s="12" t="s">
        <v>11</v>
      </c>
      <c r="C55" s="49">
        <f t="shared" si="3"/>
        <v>30</v>
      </c>
      <c r="D55" s="51">
        <v>17</v>
      </c>
      <c r="E55" s="51">
        <v>11</v>
      </c>
      <c r="F55" s="51">
        <v>1</v>
      </c>
      <c r="G55" s="51">
        <v>1</v>
      </c>
      <c r="H55" s="51">
        <v>0</v>
      </c>
      <c r="I55" s="51">
        <v>0</v>
      </c>
    </row>
    <row r="56" spans="2:9" ht="18.75" x14ac:dyDescent="0.25">
      <c r="B56" s="10" t="s">
        <v>16</v>
      </c>
      <c r="C56" s="49">
        <f t="shared" si="3"/>
        <v>42</v>
      </c>
      <c r="D56" s="51">
        <v>10</v>
      </c>
      <c r="E56" s="51">
        <v>11</v>
      </c>
      <c r="F56" s="51">
        <v>10</v>
      </c>
      <c r="G56" s="51">
        <v>10</v>
      </c>
      <c r="H56" s="51">
        <v>1</v>
      </c>
      <c r="I56" s="51">
        <v>0</v>
      </c>
    </row>
    <row r="57" spans="2:9" ht="18.75" x14ac:dyDescent="0.25">
      <c r="B57" s="12" t="s">
        <v>11</v>
      </c>
      <c r="C57" s="49">
        <f t="shared" si="3"/>
        <v>29</v>
      </c>
      <c r="D57" s="51">
        <v>8</v>
      </c>
      <c r="E57" s="51">
        <v>8</v>
      </c>
      <c r="F57" s="51">
        <v>6</v>
      </c>
      <c r="G57" s="51">
        <v>6</v>
      </c>
      <c r="H57" s="51">
        <v>1</v>
      </c>
      <c r="I57" s="5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15C2-11B7-486F-A154-293DAFE0BAB7}">
  <sheetPr>
    <pageSetUpPr fitToPage="1"/>
  </sheetPr>
  <dimension ref="B1:L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0" customWidth="1"/>
    <col min="10" max="10" width="14.85546875" bestFit="1" customWidth="1"/>
  </cols>
  <sheetData>
    <row r="1" spans="2:12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12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12" ht="18" customHeight="1" x14ac:dyDescent="0.35">
      <c r="B3" s="1"/>
      <c r="C3" s="110" t="s">
        <v>116</v>
      </c>
      <c r="D3" s="110"/>
      <c r="E3" s="110"/>
      <c r="F3" s="1"/>
      <c r="G3" s="1"/>
      <c r="H3" s="1"/>
      <c r="I3" s="1"/>
    </row>
    <row r="4" spans="2:12" ht="18.75" thickBot="1" x14ac:dyDescent="0.4">
      <c r="B4" s="1"/>
      <c r="C4" s="1"/>
      <c r="D4" s="1"/>
      <c r="E4" s="1"/>
      <c r="F4" s="1"/>
      <c r="G4" s="1"/>
      <c r="H4" s="1"/>
      <c r="I4" s="1"/>
    </row>
    <row r="5" spans="2:12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  <c r="J5" s="105" t="s">
        <v>108</v>
      </c>
      <c r="L5" s="58"/>
    </row>
    <row r="6" spans="2:12" ht="15.75" x14ac:dyDescent="0.25">
      <c r="B6" s="5" t="s">
        <v>12</v>
      </c>
      <c r="C6" s="6">
        <f>D6+E6+F6+G6+H6+I6</f>
        <v>6049</v>
      </c>
      <c r="D6" s="6">
        <f t="shared" ref="D6:I6" si="0">D9+D23+D30+D37+D44+D51</f>
        <v>924</v>
      </c>
      <c r="E6" s="6">
        <f t="shared" si="0"/>
        <v>441</v>
      </c>
      <c r="F6" s="6">
        <f t="shared" si="0"/>
        <v>1209</v>
      </c>
      <c r="G6" s="6">
        <f t="shared" si="0"/>
        <v>1417</v>
      </c>
      <c r="H6" s="6">
        <f t="shared" si="0"/>
        <v>980</v>
      </c>
      <c r="I6" s="6">
        <f t="shared" si="0"/>
        <v>1078</v>
      </c>
    </row>
    <row r="7" spans="2:12" ht="15.75" x14ac:dyDescent="0.25">
      <c r="B7" s="5" t="s">
        <v>9</v>
      </c>
      <c r="C7" s="6">
        <f>D7+E7+F7+G7+H7+I7</f>
        <v>3036</v>
      </c>
      <c r="D7" s="6">
        <f t="shared" ref="D7:I7" si="1">D11+D13+D15+D25+D27+D29+D32+D34+D36+D39+D41+D43+D46+D48+D50+D53+D55+D57</f>
        <v>396</v>
      </c>
      <c r="E7" s="6">
        <f t="shared" si="1"/>
        <v>200</v>
      </c>
      <c r="F7" s="6">
        <f t="shared" si="1"/>
        <v>611</v>
      </c>
      <c r="G7" s="6">
        <f t="shared" si="1"/>
        <v>767</v>
      </c>
      <c r="H7" s="6">
        <f t="shared" si="1"/>
        <v>549</v>
      </c>
      <c r="I7" s="6">
        <f t="shared" si="1"/>
        <v>513</v>
      </c>
    </row>
    <row r="8" spans="2:12" ht="15.75" x14ac:dyDescent="0.25">
      <c r="B8" s="7" t="s">
        <v>10</v>
      </c>
      <c r="C8" s="6">
        <f>D8+E8+F8+G8+H8+I8</f>
        <v>1627</v>
      </c>
      <c r="D8" s="8">
        <f>D10+D12+D24+D26+D31+D33+D38+D40+D45+D47+D52+D54</f>
        <v>213</v>
      </c>
      <c r="E8" s="8">
        <f t="shared" ref="E8:I8" si="2">E10+E12+E24+E26+E31+E33+E38+E40+E45+E47+E52+E54</f>
        <v>50</v>
      </c>
      <c r="F8" s="8">
        <f t="shared" si="2"/>
        <v>189</v>
      </c>
      <c r="G8" s="8">
        <f t="shared" si="2"/>
        <v>411</v>
      </c>
      <c r="H8" s="8">
        <f t="shared" si="2"/>
        <v>379</v>
      </c>
      <c r="I8" s="8">
        <f t="shared" si="2"/>
        <v>385</v>
      </c>
    </row>
    <row r="9" spans="2:12" ht="20.25" customHeight="1" x14ac:dyDescent="0.25">
      <c r="B9" s="53" t="s">
        <v>13</v>
      </c>
      <c r="C9" s="6">
        <f t="shared" ref="C9:C57" si="3">D9+E9+F9+G9+H9+I9</f>
        <v>2819</v>
      </c>
      <c r="D9" s="50">
        <f t="shared" ref="D9:I9" si="4">D10+D12+D14</f>
        <v>412</v>
      </c>
      <c r="E9" s="50">
        <f t="shared" si="4"/>
        <v>253</v>
      </c>
      <c r="F9" s="50">
        <f t="shared" si="4"/>
        <v>739</v>
      </c>
      <c r="G9" s="50">
        <f t="shared" si="4"/>
        <v>749</v>
      </c>
      <c r="H9" s="50">
        <f t="shared" si="4"/>
        <v>345</v>
      </c>
      <c r="I9" s="50">
        <f t="shared" si="4"/>
        <v>321</v>
      </c>
      <c r="J9" s="104">
        <f>C9/C6</f>
        <v>0.46602744255248801</v>
      </c>
    </row>
    <row r="10" spans="2:12" ht="18.75" x14ac:dyDescent="0.25">
      <c r="B10" s="10" t="s">
        <v>14</v>
      </c>
      <c r="C10" s="49">
        <f t="shared" si="3"/>
        <v>21</v>
      </c>
      <c r="D10" s="51">
        <v>0</v>
      </c>
      <c r="E10" s="51">
        <v>0</v>
      </c>
      <c r="F10" s="51">
        <v>3</v>
      </c>
      <c r="G10" s="51">
        <v>13</v>
      </c>
      <c r="H10" s="51">
        <v>3</v>
      </c>
      <c r="I10" s="51">
        <v>2</v>
      </c>
    </row>
    <row r="11" spans="2:12" ht="18.75" x14ac:dyDescent="0.25">
      <c r="B11" s="12" t="s">
        <v>11</v>
      </c>
      <c r="C11" s="49">
        <f t="shared" si="3"/>
        <v>7</v>
      </c>
      <c r="D11" s="51">
        <v>0</v>
      </c>
      <c r="E11" s="51">
        <v>0</v>
      </c>
      <c r="F11" s="51">
        <v>2</v>
      </c>
      <c r="G11" s="51">
        <v>5</v>
      </c>
      <c r="H11" s="51">
        <v>0</v>
      </c>
      <c r="I11" s="51">
        <v>0</v>
      </c>
    </row>
    <row r="12" spans="2:12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12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12" ht="18.75" x14ac:dyDescent="0.25">
      <c r="B14" s="10" t="s">
        <v>16</v>
      </c>
      <c r="C14" s="49">
        <f t="shared" si="3"/>
        <v>2798</v>
      </c>
      <c r="D14" s="51">
        <v>412</v>
      </c>
      <c r="E14" s="51">
        <v>253</v>
      </c>
      <c r="F14" s="51">
        <v>736</v>
      </c>
      <c r="G14" s="51">
        <v>736</v>
      </c>
      <c r="H14" s="51">
        <v>342</v>
      </c>
      <c r="I14" s="51">
        <v>319</v>
      </c>
    </row>
    <row r="15" spans="2:12" ht="18.75" x14ac:dyDescent="0.25">
      <c r="B15" s="12" t="s">
        <v>11</v>
      </c>
      <c r="C15" s="49">
        <f t="shared" si="3"/>
        <v>1298</v>
      </c>
      <c r="D15" s="51">
        <v>151</v>
      </c>
      <c r="E15" s="51">
        <v>113</v>
      </c>
      <c r="F15" s="51">
        <v>318</v>
      </c>
      <c r="G15" s="51">
        <v>362</v>
      </c>
      <c r="H15" s="51">
        <v>181</v>
      </c>
      <c r="I15" s="51">
        <v>173</v>
      </c>
    </row>
    <row r="16" spans="2:12" ht="15.75" x14ac:dyDescent="0.25">
      <c r="B16" s="13" t="s">
        <v>17</v>
      </c>
      <c r="C16" s="49">
        <f t="shared" si="3"/>
        <v>1080</v>
      </c>
      <c r="D16" s="17">
        <f t="shared" ref="D16:I16" si="5">D17+D19+D21</f>
        <v>94</v>
      </c>
      <c r="E16" s="17">
        <f t="shared" si="5"/>
        <v>73</v>
      </c>
      <c r="F16" s="17">
        <f t="shared" si="5"/>
        <v>264</v>
      </c>
      <c r="G16" s="17">
        <f t="shared" si="5"/>
        <v>335</v>
      </c>
      <c r="H16" s="17">
        <f t="shared" si="5"/>
        <v>169</v>
      </c>
      <c r="I16" s="17">
        <f t="shared" si="5"/>
        <v>145</v>
      </c>
    </row>
    <row r="17" spans="2:10" ht="18.75" x14ac:dyDescent="0.25">
      <c r="B17" s="10" t="s">
        <v>14</v>
      </c>
      <c r="C17" s="49">
        <f t="shared" si="3"/>
        <v>3</v>
      </c>
      <c r="D17" s="51">
        <v>0</v>
      </c>
      <c r="E17" s="51">
        <v>0</v>
      </c>
      <c r="F17" s="51">
        <v>1</v>
      </c>
      <c r="G17" s="51">
        <v>0</v>
      </c>
      <c r="H17" s="51">
        <v>1</v>
      </c>
      <c r="I17" s="51">
        <v>1</v>
      </c>
    </row>
    <row r="18" spans="2:10" ht="18.75" x14ac:dyDescent="0.25">
      <c r="B18" s="12" t="s">
        <v>11</v>
      </c>
      <c r="C18" s="49">
        <f t="shared" si="3"/>
        <v>1</v>
      </c>
      <c r="D18" s="51">
        <v>0</v>
      </c>
      <c r="E18" s="51">
        <v>0</v>
      </c>
      <c r="F18" s="51">
        <v>1</v>
      </c>
      <c r="G18" s="51">
        <v>0</v>
      </c>
      <c r="H18" s="51">
        <v>0</v>
      </c>
      <c r="I18" s="51">
        <v>0</v>
      </c>
    </row>
    <row r="19" spans="2:10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10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10" ht="18.75" x14ac:dyDescent="0.25">
      <c r="B21" s="10" t="s">
        <v>16</v>
      </c>
      <c r="C21" s="49">
        <f t="shared" si="3"/>
        <v>1077</v>
      </c>
      <c r="D21" s="51">
        <v>94</v>
      </c>
      <c r="E21" s="51">
        <v>73</v>
      </c>
      <c r="F21" s="51">
        <v>263</v>
      </c>
      <c r="G21" s="51">
        <v>335</v>
      </c>
      <c r="H21" s="51">
        <v>168</v>
      </c>
      <c r="I21" s="51">
        <v>144</v>
      </c>
    </row>
    <row r="22" spans="2:10" ht="18.75" x14ac:dyDescent="0.25">
      <c r="B22" s="12" t="s">
        <v>11</v>
      </c>
      <c r="C22" s="49">
        <f t="shared" si="3"/>
        <v>586</v>
      </c>
      <c r="D22" s="51">
        <v>44</v>
      </c>
      <c r="E22" s="51">
        <v>42</v>
      </c>
      <c r="F22" s="51">
        <v>134</v>
      </c>
      <c r="G22" s="51">
        <v>185</v>
      </c>
      <c r="H22" s="51">
        <v>90</v>
      </c>
      <c r="I22" s="51">
        <v>91</v>
      </c>
    </row>
    <row r="23" spans="2:10" ht="15.75" x14ac:dyDescent="0.25">
      <c r="B23" s="14" t="s">
        <v>18</v>
      </c>
      <c r="C23" s="49">
        <f t="shared" si="3"/>
        <v>1408</v>
      </c>
      <c r="D23" s="17">
        <f t="shared" ref="D23:I23" si="6">D24+D26+D28</f>
        <v>215</v>
      </c>
      <c r="E23" s="17">
        <f t="shared" si="6"/>
        <v>88</v>
      </c>
      <c r="F23" s="17">
        <f t="shared" si="6"/>
        <v>205</v>
      </c>
      <c r="G23" s="17">
        <f t="shared" si="6"/>
        <v>257</v>
      </c>
      <c r="H23" s="17">
        <f t="shared" si="6"/>
        <v>265</v>
      </c>
      <c r="I23" s="17">
        <f t="shared" si="6"/>
        <v>378</v>
      </c>
      <c r="J23" s="106">
        <f>C23/C6</f>
        <v>0.23276574640436437</v>
      </c>
    </row>
    <row r="24" spans="2:10" ht="18.75" x14ac:dyDescent="0.25">
      <c r="B24" s="10" t="s">
        <v>14</v>
      </c>
      <c r="C24" s="49">
        <f t="shared" si="3"/>
        <v>313</v>
      </c>
      <c r="D24" s="51">
        <v>0</v>
      </c>
      <c r="E24" s="51">
        <v>3</v>
      </c>
      <c r="F24" s="51">
        <v>21</v>
      </c>
      <c r="G24" s="51">
        <v>92</v>
      </c>
      <c r="H24" s="51">
        <v>86</v>
      </c>
      <c r="I24" s="51">
        <v>111</v>
      </c>
    </row>
    <row r="25" spans="2:10" ht="18.75" x14ac:dyDescent="0.25">
      <c r="B25" s="12" t="s">
        <v>11</v>
      </c>
      <c r="C25" s="49">
        <f t="shared" si="3"/>
        <v>209</v>
      </c>
      <c r="D25" s="51">
        <v>0</v>
      </c>
      <c r="E25" s="51">
        <v>1</v>
      </c>
      <c r="F25" s="51">
        <v>14</v>
      </c>
      <c r="G25" s="51">
        <v>57</v>
      </c>
      <c r="H25" s="51">
        <v>58</v>
      </c>
      <c r="I25" s="51">
        <v>79</v>
      </c>
    </row>
    <row r="26" spans="2:10" ht="18.75" x14ac:dyDescent="0.25">
      <c r="B26" s="10" t="s">
        <v>15</v>
      </c>
      <c r="C26" s="49">
        <f t="shared" si="3"/>
        <v>1</v>
      </c>
      <c r="D26" s="51">
        <v>1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10" ht="18.75" x14ac:dyDescent="0.25">
      <c r="B27" s="12" t="s">
        <v>11</v>
      </c>
      <c r="C27" s="49">
        <f t="shared" si="3"/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10" ht="18.75" x14ac:dyDescent="0.25">
      <c r="B28" s="10" t="s">
        <v>16</v>
      </c>
      <c r="C28" s="49">
        <f t="shared" si="3"/>
        <v>1094</v>
      </c>
      <c r="D28" s="51">
        <v>214</v>
      </c>
      <c r="E28" s="51">
        <v>85</v>
      </c>
      <c r="F28" s="51">
        <v>184</v>
      </c>
      <c r="G28" s="51">
        <v>165</v>
      </c>
      <c r="H28" s="51">
        <v>179</v>
      </c>
      <c r="I28" s="51">
        <v>267</v>
      </c>
    </row>
    <row r="29" spans="2:10" ht="18.75" x14ac:dyDescent="0.25">
      <c r="B29" s="12" t="s">
        <v>11</v>
      </c>
      <c r="C29" s="49">
        <f t="shared" si="3"/>
        <v>473</v>
      </c>
      <c r="D29" s="51">
        <v>83</v>
      </c>
      <c r="E29" s="51">
        <v>34</v>
      </c>
      <c r="F29" s="51">
        <v>95</v>
      </c>
      <c r="G29" s="51">
        <v>79</v>
      </c>
      <c r="H29" s="51">
        <v>83</v>
      </c>
      <c r="I29" s="51">
        <v>99</v>
      </c>
    </row>
    <row r="30" spans="2:10" ht="15.75" x14ac:dyDescent="0.25">
      <c r="B30" s="53" t="s">
        <v>19</v>
      </c>
      <c r="C30" s="49">
        <f t="shared" si="3"/>
        <v>645</v>
      </c>
      <c r="D30" s="17">
        <f t="shared" ref="D30:I30" si="7">D31+D33+D35</f>
        <v>72</v>
      </c>
      <c r="E30" s="17">
        <f t="shared" si="7"/>
        <v>20</v>
      </c>
      <c r="F30" s="17">
        <f t="shared" si="7"/>
        <v>58</v>
      </c>
      <c r="G30" s="17">
        <f t="shared" si="7"/>
        <v>176</v>
      </c>
      <c r="H30" s="17">
        <f t="shared" si="7"/>
        <v>160</v>
      </c>
      <c r="I30" s="17">
        <f t="shared" si="7"/>
        <v>159</v>
      </c>
      <c r="J30" s="106">
        <f>C30/C6</f>
        <v>0.10662919490824929</v>
      </c>
    </row>
    <row r="31" spans="2:10" ht="18.75" x14ac:dyDescent="0.25">
      <c r="B31" s="10" t="s">
        <v>14</v>
      </c>
      <c r="C31" s="49">
        <f t="shared" si="3"/>
        <v>370</v>
      </c>
      <c r="D31" s="51">
        <v>9</v>
      </c>
      <c r="E31" s="51">
        <v>4</v>
      </c>
      <c r="F31" s="51">
        <v>20</v>
      </c>
      <c r="G31" s="51">
        <v>121</v>
      </c>
      <c r="H31" s="51">
        <v>116</v>
      </c>
      <c r="I31" s="51">
        <v>100</v>
      </c>
    </row>
    <row r="32" spans="2:10" ht="18.75" x14ac:dyDescent="0.25">
      <c r="B32" s="12" t="s">
        <v>11</v>
      </c>
      <c r="C32" s="49">
        <f t="shared" si="3"/>
        <v>182</v>
      </c>
      <c r="D32" s="51">
        <v>5</v>
      </c>
      <c r="E32" s="51">
        <v>1</v>
      </c>
      <c r="F32" s="51">
        <v>11</v>
      </c>
      <c r="G32" s="51">
        <v>71</v>
      </c>
      <c r="H32" s="51">
        <v>60</v>
      </c>
      <c r="I32" s="51">
        <v>34</v>
      </c>
    </row>
    <row r="33" spans="2:10" ht="18.75" x14ac:dyDescent="0.25">
      <c r="B33" s="10" t="s">
        <v>15</v>
      </c>
      <c r="C33" s="49">
        <f t="shared" si="3"/>
        <v>32</v>
      </c>
      <c r="D33" s="51">
        <v>32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10" ht="18.75" x14ac:dyDescent="0.25">
      <c r="B34" s="12" t="s">
        <v>11</v>
      </c>
      <c r="C34" s="49">
        <f t="shared" si="3"/>
        <v>20</v>
      </c>
      <c r="D34" s="51">
        <v>20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10" ht="18.75" x14ac:dyDescent="0.25">
      <c r="B35" s="10" t="s">
        <v>16</v>
      </c>
      <c r="C35" s="49">
        <f t="shared" si="3"/>
        <v>243</v>
      </c>
      <c r="D35" s="51">
        <v>31</v>
      </c>
      <c r="E35" s="51">
        <v>16</v>
      </c>
      <c r="F35" s="51">
        <v>38</v>
      </c>
      <c r="G35" s="51">
        <v>55</v>
      </c>
      <c r="H35" s="51">
        <v>44</v>
      </c>
      <c r="I35" s="51">
        <v>59</v>
      </c>
    </row>
    <row r="36" spans="2:10" ht="18.75" x14ac:dyDescent="0.25">
      <c r="B36" s="12" t="s">
        <v>11</v>
      </c>
      <c r="C36" s="49">
        <f t="shared" si="3"/>
        <v>84</v>
      </c>
      <c r="D36" s="51">
        <v>10</v>
      </c>
      <c r="E36" s="51">
        <v>5</v>
      </c>
      <c r="F36" s="51">
        <v>21</v>
      </c>
      <c r="G36" s="51">
        <v>23</v>
      </c>
      <c r="H36" s="51">
        <v>18</v>
      </c>
      <c r="I36" s="51">
        <v>7</v>
      </c>
    </row>
    <row r="37" spans="2:10" ht="15.75" x14ac:dyDescent="0.25">
      <c r="B37" s="54" t="s">
        <v>20</v>
      </c>
      <c r="C37" s="49">
        <f t="shared" si="3"/>
        <v>899</v>
      </c>
      <c r="D37" s="17">
        <f t="shared" ref="D37:I37" si="8">D38+D40+D42</f>
        <v>194</v>
      </c>
      <c r="E37" s="17">
        <f t="shared" si="8"/>
        <v>53</v>
      </c>
      <c r="F37" s="17">
        <f t="shared" si="8"/>
        <v>129</v>
      </c>
      <c r="G37" s="17">
        <f t="shared" si="8"/>
        <v>165</v>
      </c>
      <c r="H37" s="17">
        <f t="shared" si="8"/>
        <v>164</v>
      </c>
      <c r="I37" s="17">
        <f t="shared" si="8"/>
        <v>194</v>
      </c>
      <c r="J37" s="106">
        <f>C37/C6</f>
        <v>0.14861960654653661</v>
      </c>
    </row>
    <row r="38" spans="2:10" ht="18.75" x14ac:dyDescent="0.25">
      <c r="B38" s="10" t="s">
        <v>14</v>
      </c>
      <c r="C38" s="49">
        <f t="shared" si="3"/>
        <v>534</v>
      </c>
      <c r="D38" s="51">
        <v>13</v>
      </c>
      <c r="E38" s="51">
        <v>28</v>
      </c>
      <c r="F38" s="51">
        <v>80</v>
      </c>
      <c r="G38" s="51">
        <v>130</v>
      </c>
      <c r="H38" s="51">
        <v>134</v>
      </c>
      <c r="I38" s="51">
        <v>149</v>
      </c>
    </row>
    <row r="39" spans="2:10" ht="18.75" x14ac:dyDescent="0.25">
      <c r="B39" s="12" t="s">
        <v>11</v>
      </c>
      <c r="C39" s="49">
        <f t="shared" si="3"/>
        <v>388</v>
      </c>
      <c r="D39" s="51">
        <v>12</v>
      </c>
      <c r="E39" s="51">
        <v>17</v>
      </c>
      <c r="F39" s="51">
        <v>59</v>
      </c>
      <c r="G39" s="51">
        <v>107</v>
      </c>
      <c r="H39" s="51">
        <v>103</v>
      </c>
      <c r="I39" s="51">
        <v>90</v>
      </c>
    </row>
    <row r="40" spans="2:10" ht="18.75" x14ac:dyDescent="0.25">
      <c r="B40" s="10" t="s">
        <v>15</v>
      </c>
      <c r="C40" s="49">
        <f t="shared" si="3"/>
        <v>139</v>
      </c>
      <c r="D40" s="51">
        <v>138</v>
      </c>
      <c r="E40" s="51">
        <v>0</v>
      </c>
      <c r="F40" s="51">
        <v>0</v>
      </c>
      <c r="G40" s="51">
        <v>1</v>
      </c>
      <c r="H40" s="51">
        <v>0</v>
      </c>
      <c r="I40" s="51">
        <v>0</v>
      </c>
    </row>
    <row r="41" spans="2:10" ht="18.75" x14ac:dyDescent="0.25">
      <c r="B41" s="12" t="s">
        <v>11</v>
      </c>
      <c r="C41" s="49">
        <f t="shared" si="3"/>
        <v>72</v>
      </c>
      <c r="D41" s="51">
        <v>72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</row>
    <row r="42" spans="2:10" ht="18.75" x14ac:dyDescent="0.25">
      <c r="B42" s="10" t="s">
        <v>16</v>
      </c>
      <c r="C42" s="49">
        <f t="shared" si="3"/>
        <v>226</v>
      </c>
      <c r="D42" s="51">
        <v>43</v>
      </c>
      <c r="E42" s="51">
        <v>25</v>
      </c>
      <c r="F42" s="51">
        <v>49</v>
      </c>
      <c r="G42" s="51">
        <v>34</v>
      </c>
      <c r="H42" s="51">
        <v>30</v>
      </c>
      <c r="I42" s="51">
        <v>45</v>
      </c>
    </row>
    <row r="43" spans="2:10" ht="18.75" x14ac:dyDescent="0.25">
      <c r="B43" s="12" t="s">
        <v>11</v>
      </c>
      <c r="C43" s="49">
        <f t="shared" si="3"/>
        <v>111</v>
      </c>
      <c r="D43" s="51">
        <v>22</v>
      </c>
      <c r="E43" s="51">
        <v>11</v>
      </c>
      <c r="F43" s="51">
        <v>29</v>
      </c>
      <c r="G43" s="51">
        <v>15</v>
      </c>
      <c r="H43" s="51">
        <v>19</v>
      </c>
      <c r="I43" s="51">
        <v>15</v>
      </c>
    </row>
    <row r="44" spans="2:10" ht="15.75" x14ac:dyDescent="0.25">
      <c r="B44" s="54" t="s">
        <v>21</v>
      </c>
      <c r="C44" s="49">
        <f t="shared" si="3"/>
        <v>79</v>
      </c>
      <c r="D44" s="17">
        <f t="shared" ref="D44:I44" si="9">D45+D47+D49</f>
        <v>2</v>
      </c>
      <c r="E44" s="17">
        <f t="shared" si="9"/>
        <v>5</v>
      </c>
      <c r="F44" s="17">
        <f t="shared" si="9"/>
        <v>13</v>
      </c>
      <c r="G44" s="17">
        <f t="shared" si="9"/>
        <v>26</v>
      </c>
      <c r="H44" s="17">
        <f t="shared" si="9"/>
        <v>24</v>
      </c>
      <c r="I44" s="17">
        <f t="shared" si="9"/>
        <v>9</v>
      </c>
      <c r="J44" s="106">
        <f>C44/C6</f>
        <v>1.3060009918994876E-2</v>
      </c>
    </row>
    <row r="45" spans="2:10" ht="18.75" x14ac:dyDescent="0.25">
      <c r="B45" s="10" t="s">
        <v>14</v>
      </c>
      <c r="C45" s="49">
        <f t="shared" si="3"/>
        <v>60</v>
      </c>
      <c r="D45" s="51">
        <v>0</v>
      </c>
      <c r="E45" s="51">
        <v>2</v>
      </c>
      <c r="F45" s="51">
        <v>9</v>
      </c>
      <c r="G45" s="51">
        <v>22</v>
      </c>
      <c r="H45" s="51">
        <v>20</v>
      </c>
      <c r="I45" s="51">
        <v>7</v>
      </c>
    </row>
    <row r="46" spans="2:10" ht="18.75" x14ac:dyDescent="0.25">
      <c r="B46" s="12" t="s">
        <v>11</v>
      </c>
      <c r="C46" s="49">
        <f t="shared" si="3"/>
        <v>49</v>
      </c>
      <c r="D46" s="51">
        <v>0</v>
      </c>
      <c r="E46" s="51">
        <v>2</v>
      </c>
      <c r="F46" s="51">
        <v>9</v>
      </c>
      <c r="G46" s="51">
        <v>17</v>
      </c>
      <c r="H46" s="51">
        <v>15</v>
      </c>
      <c r="I46" s="51">
        <v>6</v>
      </c>
    </row>
    <row r="47" spans="2:10" ht="18.75" x14ac:dyDescent="0.25">
      <c r="B47" s="10" t="s">
        <v>15</v>
      </c>
      <c r="C47" s="49">
        <f t="shared" si="3"/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2:10" ht="18.75" x14ac:dyDescent="0.25">
      <c r="B48" s="12" t="s">
        <v>11</v>
      </c>
      <c r="C48" s="49">
        <f t="shared" si="3"/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10" ht="18.75" x14ac:dyDescent="0.25">
      <c r="B49" s="10" t="s">
        <v>16</v>
      </c>
      <c r="C49" s="49">
        <f t="shared" si="3"/>
        <v>19</v>
      </c>
      <c r="D49" s="51">
        <v>2</v>
      </c>
      <c r="E49" s="51">
        <v>3</v>
      </c>
      <c r="F49" s="51">
        <v>4</v>
      </c>
      <c r="G49" s="51">
        <v>4</v>
      </c>
      <c r="H49" s="51">
        <v>4</v>
      </c>
      <c r="I49" s="51">
        <v>2</v>
      </c>
    </row>
    <row r="50" spans="2:10" ht="18.75" x14ac:dyDescent="0.25">
      <c r="B50" s="12" t="s">
        <v>11</v>
      </c>
      <c r="C50" s="49">
        <f t="shared" si="3"/>
        <v>14</v>
      </c>
      <c r="D50" s="51">
        <v>2</v>
      </c>
      <c r="E50" s="51">
        <v>3</v>
      </c>
      <c r="F50" s="51">
        <v>3</v>
      </c>
      <c r="G50" s="51">
        <v>2</v>
      </c>
      <c r="H50" s="51">
        <v>3</v>
      </c>
      <c r="I50" s="51">
        <v>1</v>
      </c>
    </row>
    <row r="51" spans="2:10" ht="15.75" x14ac:dyDescent="0.25">
      <c r="B51" s="54" t="s">
        <v>22</v>
      </c>
      <c r="C51" s="49">
        <f t="shared" si="3"/>
        <v>199</v>
      </c>
      <c r="D51" s="17">
        <f t="shared" ref="D51:I51" si="10">D52+D54+D56</f>
        <v>29</v>
      </c>
      <c r="E51" s="17">
        <f t="shared" si="10"/>
        <v>22</v>
      </c>
      <c r="F51" s="17">
        <f t="shared" si="10"/>
        <v>65</v>
      </c>
      <c r="G51" s="17">
        <f t="shared" si="10"/>
        <v>44</v>
      </c>
      <c r="H51" s="17">
        <f t="shared" si="10"/>
        <v>22</v>
      </c>
      <c r="I51" s="17">
        <f t="shared" si="10"/>
        <v>17</v>
      </c>
      <c r="J51" s="106">
        <f>C51/C6</f>
        <v>3.2897999669366837E-2</v>
      </c>
    </row>
    <row r="52" spans="2:10" ht="18.75" x14ac:dyDescent="0.25">
      <c r="B52" s="10" t="s">
        <v>14</v>
      </c>
      <c r="C52" s="49">
        <f t="shared" si="3"/>
        <v>135</v>
      </c>
      <c r="D52" s="51">
        <v>3</v>
      </c>
      <c r="E52" s="51">
        <v>9</v>
      </c>
      <c r="F52" s="51">
        <v>55</v>
      </c>
      <c r="G52" s="51">
        <v>32</v>
      </c>
      <c r="H52" s="51">
        <v>20</v>
      </c>
      <c r="I52" s="51">
        <v>16</v>
      </c>
    </row>
    <row r="53" spans="2:10" ht="18.75" x14ac:dyDescent="0.25">
      <c r="B53" s="12" t="s">
        <v>11</v>
      </c>
      <c r="C53" s="49">
        <f t="shared" si="3"/>
        <v>88</v>
      </c>
      <c r="D53" s="51">
        <v>3</v>
      </c>
      <c r="E53" s="51">
        <v>5</v>
      </c>
      <c r="F53" s="51">
        <v>41</v>
      </c>
      <c r="G53" s="51">
        <v>23</v>
      </c>
      <c r="H53" s="51">
        <v>8</v>
      </c>
      <c r="I53" s="51">
        <v>8</v>
      </c>
    </row>
    <row r="54" spans="2:10" ht="18.75" x14ac:dyDescent="0.25">
      <c r="B54" s="10" t="s">
        <v>15</v>
      </c>
      <c r="C54" s="49">
        <f t="shared" si="3"/>
        <v>22</v>
      </c>
      <c r="D54" s="51">
        <v>17</v>
      </c>
      <c r="E54" s="51">
        <v>4</v>
      </c>
      <c r="F54" s="51">
        <v>1</v>
      </c>
      <c r="G54" s="51">
        <v>0</v>
      </c>
      <c r="H54" s="51">
        <v>0</v>
      </c>
      <c r="I54" s="51">
        <v>0</v>
      </c>
    </row>
    <row r="55" spans="2:10" ht="18.75" x14ac:dyDescent="0.25">
      <c r="B55" s="12" t="s">
        <v>11</v>
      </c>
      <c r="C55" s="49">
        <f t="shared" si="3"/>
        <v>14</v>
      </c>
      <c r="D55" s="51">
        <v>10</v>
      </c>
      <c r="E55" s="51">
        <v>3</v>
      </c>
      <c r="F55" s="51">
        <v>1</v>
      </c>
      <c r="G55" s="51">
        <v>0</v>
      </c>
      <c r="H55" s="51">
        <v>0</v>
      </c>
      <c r="I55" s="51">
        <v>0</v>
      </c>
    </row>
    <row r="56" spans="2:10" ht="18.75" x14ac:dyDescent="0.25">
      <c r="B56" s="10" t="s">
        <v>16</v>
      </c>
      <c r="C56" s="49">
        <f t="shared" si="3"/>
        <v>42</v>
      </c>
      <c r="D56" s="51">
        <v>9</v>
      </c>
      <c r="E56" s="51">
        <v>9</v>
      </c>
      <c r="F56" s="51">
        <v>9</v>
      </c>
      <c r="G56" s="51">
        <v>12</v>
      </c>
      <c r="H56" s="51">
        <v>2</v>
      </c>
      <c r="I56" s="51">
        <v>1</v>
      </c>
    </row>
    <row r="57" spans="2:10" ht="18.75" x14ac:dyDescent="0.25">
      <c r="B57" s="12" t="s">
        <v>11</v>
      </c>
      <c r="C57" s="49">
        <f t="shared" si="3"/>
        <v>27</v>
      </c>
      <c r="D57" s="51">
        <v>6</v>
      </c>
      <c r="E57" s="51">
        <v>5</v>
      </c>
      <c r="F57" s="51">
        <v>8</v>
      </c>
      <c r="G57" s="51">
        <v>6</v>
      </c>
      <c r="H57" s="51">
        <v>1</v>
      </c>
      <c r="I57" s="51">
        <v>1</v>
      </c>
    </row>
    <row r="58" spans="2:10" x14ac:dyDescent="0.25">
      <c r="J58" s="108">
        <f>SUM(J9:J57)</f>
        <v>1</v>
      </c>
    </row>
    <row r="59" spans="2:10" x14ac:dyDescent="0.25">
      <c r="H59" t="s">
        <v>23</v>
      </c>
    </row>
    <row r="60" spans="2:10" x14ac:dyDescent="0.25">
      <c r="H60" t="s">
        <v>24</v>
      </c>
    </row>
    <row r="61" spans="2:10" x14ac:dyDescent="0.25">
      <c r="H61" t="s">
        <v>25</v>
      </c>
    </row>
    <row r="62" spans="2:10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8C0BB-ED98-4EF1-BE28-5DE705F0C600}">
  <sheetPr>
    <pageSetUpPr fitToPage="1"/>
  </sheetPr>
  <dimension ref="B1:L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12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12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12" ht="18" customHeight="1" x14ac:dyDescent="0.35">
      <c r="B3" s="1"/>
      <c r="C3" s="110" t="s">
        <v>79</v>
      </c>
      <c r="D3" s="110"/>
      <c r="E3" s="110"/>
      <c r="F3" s="1"/>
      <c r="G3" s="1"/>
      <c r="H3" s="1"/>
      <c r="I3" s="1"/>
    </row>
    <row r="4" spans="2:12" ht="18.75" thickBot="1" x14ac:dyDescent="0.4">
      <c r="B4" s="1"/>
      <c r="C4" s="1"/>
      <c r="D4" s="1"/>
      <c r="E4" s="1"/>
      <c r="F4" s="1"/>
      <c r="G4" s="1"/>
      <c r="H4" s="1"/>
      <c r="I4" s="1"/>
    </row>
    <row r="5" spans="2:12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  <c r="L5" s="58"/>
    </row>
    <row r="6" spans="2:12" ht="15.75" x14ac:dyDescent="0.25">
      <c r="B6" s="5" t="s">
        <v>12</v>
      </c>
      <c r="C6" s="6">
        <f>D6+E6+F6+G6+H6+I6</f>
        <v>5735</v>
      </c>
      <c r="D6" s="6">
        <f t="shared" ref="D6:I6" si="0">D9+D23+D30+D37+D44+D51</f>
        <v>1017</v>
      </c>
      <c r="E6" s="6">
        <f t="shared" si="0"/>
        <v>404</v>
      </c>
      <c r="F6" s="6">
        <f t="shared" si="0"/>
        <v>1188</v>
      </c>
      <c r="G6" s="6">
        <f t="shared" si="0"/>
        <v>1334</v>
      </c>
      <c r="H6" s="6">
        <f t="shared" si="0"/>
        <v>862</v>
      </c>
      <c r="I6" s="6">
        <f t="shared" si="0"/>
        <v>930</v>
      </c>
    </row>
    <row r="7" spans="2:12" ht="15.75" x14ac:dyDescent="0.25">
      <c r="B7" s="5" t="s">
        <v>9</v>
      </c>
      <c r="C7" s="6">
        <f>D7+E7+F7+G7+H7+I7</f>
        <v>2792</v>
      </c>
      <c r="D7" s="6">
        <f t="shared" ref="D7:I7" si="1">D11+D13+D15+D25+D27+D29+D32+D34+D36+D39+D41+D43+D46+D48+D50+D53+D55+D57</f>
        <v>452</v>
      </c>
      <c r="E7" s="6">
        <f t="shared" si="1"/>
        <v>174</v>
      </c>
      <c r="F7" s="6">
        <f t="shared" si="1"/>
        <v>567</v>
      </c>
      <c r="G7" s="6">
        <f t="shared" si="1"/>
        <v>712</v>
      </c>
      <c r="H7" s="6">
        <f t="shared" si="1"/>
        <v>455</v>
      </c>
      <c r="I7" s="6">
        <f t="shared" si="1"/>
        <v>432</v>
      </c>
    </row>
    <row r="8" spans="2:12" ht="15.75" x14ac:dyDescent="0.25">
      <c r="B8" s="7" t="s">
        <v>10</v>
      </c>
      <c r="C8" s="6">
        <f>D8+E8+F8+G8+H8+I8</f>
        <v>1371</v>
      </c>
      <c r="D8" s="8">
        <f>D10+D12+D24+D26+D31+D33+D38+D40+D45+D47+D52+D54</f>
        <v>259</v>
      </c>
      <c r="E8" s="8">
        <f t="shared" ref="E8:I8" si="2">E10+E12+E24+E26+E31+E33+E38+E40+E45+E47+E52+E54</f>
        <v>34</v>
      </c>
      <c r="F8" s="8">
        <f t="shared" si="2"/>
        <v>165</v>
      </c>
      <c r="G8" s="8">
        <f t="shared" si="2"/>
        <v>340</v>
      </c>
      <c r="H8" s="8">
        <f t="shared" si="2"/>
        <v>293</v>
      </c>
      <c r="I8" s="8">
        <f t="shared" si="2"/>
        <v>280</v>
      </c>
    </row>
    <row r="9" spans="2:12" ht="20.25" customHeight="1" x14ac:dyDescent="0.25">
      <c r="B9" s="53" t="s">
        <v>13</v>
      </c>
      <c r="C9" s="6">
        <f t="shared" ref="C9:C57" si="3">D9+E9+F9+G9+H9+I9</f>
        <v>2785</v>
      </c>
      <c r="D9" s="50">
        <f t="shared" ref="D9:I9" si="4">D10+D12+D14</f>
        <v>424</v>
      </c>
      <c r="E9" s="50">
        <f t="shared" si="4"/>
        <v>246</v>
      </c>
      <c r="F9" s="50">
        <f t="shared" si="4"/>
        <v>740</v>
      </c>
      <c r="G9" s="50">
        <f t="shared" si="4"/>
        <v>729</v>
      </c>
      <c r="H9" s="50">
        <f t="shared" si="4"/>
        <v>315</v>
      </c>
      <c r="I9" s="50">
        <f t="shared" si="4"/>
        <v>331</v>
      </c>
    </row>
    <row r="10" spans="2:12" ht="18.75" x14ac:dyDescent="0.25">
      <c r="B10" s="10" t="s">
        <v>14</v>
      </c>
      <c r="C10" s="49">
        <f t="shared" si="3"/>
        <v>33</v>
      </c>
      <c r="D10" s="51">
        <v>0</v>
      </c>
      <c r="E10" s="51">
        <v>1</v>
      </c>
      <c r="F10" s="51">
        <v>5</v>
      </c>
      <c r="G10" s="51">
        <v>16</v>
      </c>
      <c r="H10" s="51">
        <v>6</v>
      </c>
      <c r="I10" s="51">
        <v>5</v>
      </c>
    </row>
    <row r="11" spans="2:12" ht="18.75" x14ac:dyDescent="0.25">
      <c r="B11" s="12" t="s">
        <v>11</v>
      </c>
      <c r="C11" s="49">
        <f t="shared" si="3"/>
        <v>19</v>
      </c>
      <c r="D11" s="51">
        <v>0</v>
      </c>
      <c r="E11" s="51">
        <v>0</v>
      </c>
      <c r="F11" s="51">
        <v>2</v>
      </c>
      <c r="G11" s="51">
        <v>9</v>
      </c>
      <c r="H11" s="51">
        <v>5</v>
      </c>
      <c r="I11" s="51">
        <v>3</v>
      </c>
    </row>
    <row r="12" spans="2:12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12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12" ht="18.75" x14ac:dyDescent="0.25">
      <c r="B14" s="10" t="s">
        <v>16</v>
      </c>
      <c r="C14" s="49">
        <f t="shared" si="3"/>
        <v>2752</v>
      </c>
      <c r="D14" s="51">
        <v>424</v>
      </c>
      <c r="E14" s="51">
        <v>245</v>
      </c>
      <c r="F14" s="51">
        <v>735</v>
      </c>
      <c r="G14" s="51">
        <v>713</v>
      </c>
      <c r="H14" s="51">
        <v>309</v>
      </c>
      <c r="I14" s="51">
        <v>326</v>
      </c>
    </row>
    <row r="15" spans="2:12" ht="18.75" x14ac:dyDescent="0.25">
      <c r="B15" s="12" t="s">
        <v>11</v>
      </c>
      <c r="C15" s="49">
        <f t="shared" si="3"/>
        <v>1268</v>
      </c>
      <c r="D15" s="51">
        <v>168</v>
      </c>
      <c r="E15" s="51">
        <v>99</v>
      </c>
      <c r="F15" s="51">
        <v>310</v>
      </c>
      <c r="G15" s="51">
        <v>358</v>
      </c>
      <c r="H15" s="51">
        <v>167</v>
      </c>
      <c r="I15" s="51">
        <v>166</v>
      </c>
    </row>
    <row r="16" spans="2:12" ht="15.75" x14ac:dyDescent="0.25">
      <c r="B16" s="13" t="s">
        <v>17</v>
      </c>
      <c r="C16" s="49">
        <f t="shared" si="3"/>
        <v>1120</v>
      </c>
      <c r="D16" s="59">
        <f t="shared" ref="D16:I16" si="5">D17+D19+D21</f>
        <v>138</v>
      </c>
      <c r="E16" s="59">
        <f t="shared" si="5"/>
        <v>89</v>
      </c>
      <c r="F16" s="59">
        <f t="shared" si="5"/>
        <v>271</v>
      </c>
      <c r="G16" s="59">
        <f t="shared" si="5"/>
        <v>329</v>
      </c>
      <c r="H16" s="59">
        <f t="shared" si="5"/>
        <v>150</v>
      </c>
      <c r="I16" s="59">
        <f t="shared" si="5"/>
        <v>143</v>
      </c>
    </row>
    <row r="17" spans="2:9" ht="18.75" x14ac:dyDescent="0.25">
      <c r="B17" s="10" t="s">
        <v>14</v>
      </c>
      <c r="C17" s="49">
        <f t="shared" si="3"/>
        <v>3</v>
      </c>
      <c r="D17" s="51">
        <v>0</v>
      </c>
      <c r="E17" s="51">
        <v>0</v>
      </c>
      <c r="F17" s="51">
        <v>0</v>
      </c>
      <c r="G17" s="51">
        <v>2</v>
      </c>
      <c r="H17" s="51">
        <v>0</v>
      </c>
      <c r="I17" s="51">
        <v>1</v>
      </c>
    </row>
    <row r="18" spans="2:9" ht="18.75" x14ac:dyDescent="0.25">
      <c r="B18" s="12" t="s">
        <v>11</v>
      </c>
      <c r="C18" s="49">
        <f t="shared" si="3"/>
        <v>3</v>
      </c>
      <c r="D18" s="51">
        <v>0</v>
      </c>
      <c r="E18" s="51">
        <v>0</v>
      </c>
      <c r="F18" s="51">
        <v>0</v>
      </c>
      <c r="G18" s="51">
        <v>2</v>
      </c>
      <c r="H18" s="51">
        <v>0</v>
      </c>
      <c r="I18" s="51">
        <v>1</v>
      </c>
    </row>
    <row r="19" spans="2:9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9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9" ht="18.75" x14ac:dyDescent="0.25">
      <c r="B21" s="10" t="s">
        <v>16</v>
      </c>
      <c r="C21" s="49">
        <f t="shared" si="3"/>
        <v>1117</v>
      </c>
      <c r="D21" s="51">
        <v>138</v>
      </c>
      <c r="E21" s="51">
        <v>89</v>
      </c>
      <c r="F21" s="51">
        <v>271</v>
      </c>
      <c r="G21" s="51">
        <v>327</v>
      </c>
      <c r="H21" s="51">
        <v>150</v>
      </c>
      <c r="I21" s="51">
        <v>142</v>
      </c>
    </row>
    <row r="22" spans="2:9" ht="18.75" x14ac:dyDescent="0.25">
      <c r="B22" s="12" t="s">
        <v>11</v>
      </c>
      <c r="C22" s="49">
        <f t="shared" si="3"/>
        <v>589</v>
      </c>
      <c r="D22" s="51">
        <v>66</v>
      </c>
      <c r="E22" s="51">
        <v>42</v>
      </c>
      <c r="F22" s="51">
        <v>129</v>
      </c>
      <c r="G22" s="51">
        <v>183</v>
      </c>
      <c r="H22" s="51">
        <v>83</v>
      </c>
      <c r="I22" s="51">
        <v>86</v>
      </c>
    </row>
    <row r="23" spans="2:9" ht="15.75" x14ac:dyDescent="0.25">
      <c r="B23" s="14" t="s">
        <v>18</v>
      </c>
      <c r="C23" s="49">
        <f t="shared" si="3"/>
        <v>1352</v>
      </c>
      <c r="D23" s="17">
        <f t="shared" ref="D23:I23" si="6">D24+D26+D28</f>
        <v>236</v>
      </c>
      <c r="E23" s="17">
        <f t="shared" si="6"/>
        <v>92</v>
      </c>
      <c r="F23" s="17">
        <f t="shared" si="6"/>
        <v>205</v>
      </c>
      <c r="G23" s="17">
        <f t="shared" si="6"/>
        <v>268</v>
      </c>
      <c r="H23" s="17">
        <f t="shared" si="6"/>
        <v>245</v>
      </c>
      <c r="I23" s="17">
        <f t="shared" si="6"/>
        <v>306</v>
      </c>
    </row>
    <row r="24" spans="2:9" ht="18.75" x14ac:dyDescent="0.25">
      <c r="B24" s="10" t="s">
        <v>14</v>
      </c>
      <c r="C24" s="49">
        <f t="shared" si="3"/>
        <v>247</v>
      </c>
      <c r="D24" s="51">
        <v>1</v>
      </c>
      <c r="E24" s="51">
        <v>2</v>
      </c>
      <c r="F24" s="51">
        <v>16</v>
      </c>
      <c r="G24" s="51">
        <v>86</v>
      </c>
      <c r="H24" s="51">
        <v>65</v>
      </c>
      <c r="I24" s="51">
        <v>77</v>
      </c>
    </row>
    <row r="25" spans="2:9" ht="18.75" x14ac:dyDescent="0.25">
      <c r="B25" s="12" t="s">
        <v>11</v>
      </c>
      <c r="C25" s="49">
        <f t="shared" si="3"/>
        <v>140</v>
      </c>
      <c r="D25" s="51">
        <v>0</v>
      </c>
      <c r="E25" s="51">
        <v>1</v>
      </c>
      <c r="F25" s="51">
        <v>9</v>
      </c>
      <c r="G25" s="51">
        <v>48</v>
      </c>
      <c r="H25" s="51">
        <v>36</v>
      </c>
      <c r="I25" s="51">
        <v>46</v>
      </c>
    </row>
    <row r="26" spans="2:9" ht="18.75" x14ac:dyDescent="0.25">
      <c r="B26" s="10" t="s">
        <v>15</v>
      </c>
      <c r="C26" s="49">
        <f t="shared" si="3"/>
        <v>3</v>
      </c>
      <c r="D26" s="51">
        <v>3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9" ht="18.75" x14ac:dyDescent="0.25">
      <c r="B27" s="12" t="s">
        <v>11</v>
      </c>
      <c r="C27" s="49">
        <f t="shared" si="3"/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9" ht="18.75" x14ac:dyDescent="0.25">
      <c r="B28" s="10" t="s">
        <v>16</v>
      </c>
      <c r="C28" s="49">
        <f t="shared" si="3"/>
        <v>1102</v>
      </c>
      <c r="D28" s="51">
        <v>232</v>
      </c>
      <c r="E28" s="51">
        <v>90</v>
      </c>
      <c r="F28" s="51">
        <v>189</v>
      </c>
      <c r="G28" s="51">
        <v>182</v>
      </c>
      <c r="H28" s="51">
        <v>180</v>
      </c>
      <c r="I28" s="51">
        <v>229</v>
      </c>
    </row>
    <row r="29" spans="2:9" ht="18.75" x14ac:dyDescent="0.25">
      <c r="B29" s="12" t="s">
        <v>11</v>
      </c>
      <c r="C29" s="49">
        <f t="shared" si="3"/>
        <v>475</v>
      </c>
      <c r="D29" s="51">
        <v>92</v>
      </c>
      <c r="E29" s="51">
        <v>34</v>
      </c>
      <c r="F29" s="51">
        <v>91</v>
      </c>
      <c r="G29" s="51">
        <v>86</v>
      </c>
      <c r="H29" s="51">
        <v>77</v>
      </c>
      <c r="I29" s="51">
        <v>95</v>
      </c>
    </row>
    <row r="30" spans="2:9" ht="15.75" x14ac:dyDescent="0.25">
      <c r="B30" s="53" t="s">
        <v>19</v>
      </c>
      <c r="C30" s="49">
        <f t="shared" si="3"/>
        <v>600</v>
      </c>
      <c r="D30" s="17">
        <f t="shared" ref="D30:I30" si="7">D31+D33+D35</f>
        <v>96</v>
      </c>
      <c r="E30" s="17">
        <f t="shared" si="7"/>
        <v>12</v>
      </c>
      <c r="F30" s="17">
        <f t="shared" si="7"/>
        <v>79</v>
      </c>
      <c r="G30" s="17">
        <f t="shared" si="7"/>
        <v>135</v>
      </c>
      <c r="H30" s="17">
        <f t="shared" si="7"/>
        <v>139</v>
      </c>
      <c r="I30" s="17">
        <f t="shared" si="7"/>
        <v>139</v>
      </c>
    </row>
    <row r="31" spans="2:9" ht="18.75" x14ac:dyDescent="0.25">
      <c r="B31" s="10" t="s">
        <v>14</v>
      </c>
      <c r="C31" s="49">
        <f t="shared" si="3"/>
        <v>311</v>
      </c>
      <c r="D31" s="51">
        <v>6</v>
      </c>
      <c r="E31" s="51">
        <v>4</v>
      </c>
      <c r="F31" s="51">
        <v>33</v>
      </c>
      <c r="G31" s="51">
        <v>86</v>
      </c>
      <c r="H31" s="51">
        <v>95</v>
      </c>
      <c r="I31" s="51">
        <v>87</v>
      </c>
    </row>
    <row r="32" spans="2:9" ht="18.75" x14ac:dyDescent="0.25">
      <c r="B32" s="12" t="s">
        <v>11</v>
      </c>
      <c r="C32" s="49">
        <f t="shared" si="3"/>
        <v>145</v>
      </c>
      <c r="D32" s="51">
        <v>1</v>
      </c>
      <c r="E32" s="51">
        <v>2</v>
      </c>
      <c r="F32" s="51">
        <v>18</v>
      </c>
      <c r="G32" s="51">
        <v>40</v>
      </c>
      <c r="H32" s="51">
        <v>50</v>
      </c>
      <c r="I32" s="51">
        <v>34</v>
      </c>
    </row>
    <row r="33" spans="2:9" ht="18.75" x14ac:dyDescent="0.25">
      <c r="B33" s="10" t="s">
        <v>15</v>
      </c>
      <c r="C33" s="49">
        <f t="shared" si="3"/>
        <v>55</v>
      </c>
      <c r="D33" s="51">
        <v>55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9" ht="18.75" x14ac:dyDescent="0.25">
      <c r="B34" s="12" t="s">
        <v>11</v>
      </c>
      <c r="C34" s="49">
        <f t="shared" si="3"/>
        <v>27</v>
      </c>
      <c r="D34" s="51">
        <v>27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9" ht="18.75" x14ac:dyDescent="0.25">
      <c r="B35" s="10" t="s">
        <v>16</v>
      </c>
      <c r="C35" s="49">
        <f t="shared" si="3"/>
        <v>234</v>
      </c>
      <c r="D35" s="51">
        <v>35</v>
      </c>
      <c r="E35" s="51">
        <v>8</v>
      </c>
      <c r="F35" s="51">
        <v>46</v>
      </c>
      <c r="G35" s="51">
        <v>49</v>
      </c>
      <c r="H35" s="51">
        <v>44</v>
      </c>
      <c r="I35" s="51">
        <v>52</v>
      </c>
    </row>
    <row r="36" spans="2:9" ht="18.75" x14ac:dyDescent="0.25">
      <c r="B36" s="12" t="s">
        <v>11</v>
      </c>
      <c r="C36" s="49">
        <f t="shared" si="3"/>
        <v>88</v>
      </c>
      <c r="D36" s="51">
        <v>10</v>
      </c>
      <c r="E36" s="51">
        <v>3</v>
      </c>
      <c r="F36" s="51">
        <v>27</v>
      </c>
      <c r="G36" s="51">
        <v>23</v>
      </c>
      <c r="H36" s="51">
        <v>17</v>
      </c>
      <c r="I36" s="51">
        <v>8</v>
      </c>
    </row>
    <row r="37" spans="2:9" ht="15.75" x14ac:dyDescent="0.25">
      <c r="B37" s="54" t="s">
        <v>20</v>
      </c>
      <c r="C37" s="49">
        <f t="shared" si="3"/>
        <v>826</v>
      </c>
      <c r="D37" s="17">
        <f t="shared" ref="D37:I37" si="8">D38+D40+D42</f>
        <v>252</v>
      </c>
      <c r="E37" s="17">
        <f t="shared" si="8"/>
        <v>39</v>
      </c>
      <c r="F37" s="17">
        <f t="shared" si="8"/>
        <v>104</v>
      </c>
      <c r="G37" s="17">
        <f t="shared" si="8"/>
        <v>144</v>
      </c>
      <c r="H37" s="17">
        <f t="shared" si="8"/>
        <v>146</v>
      </c>
      <c r="I37" s="17">
        <f t="shared" si="8"/>
        <v>141</v>
      </c>
    </row>
    <row r="38" spans="2:9" ht="18.75" x14ac:dyDescent="0.25">
      <c r="B38" s="10" t="s">
        <v>14</v>
      </c>
      <c r="C38" s="49">
        <f t="shared" si="3"/>
        <v>413</v>
      </c>
      <c r="D38" s="51">
        <v>18</v>
      </c>
      <c r="E38" s="51">
        <v>18</v>
      </c>
      <c r="F38" s="51">
        <v>61</v>
      </c>
      <c r="G38" s="51">
        <v>105</v>
      </c>
      <c r="H38" s="51">
        <v>112</v>
      </c>
      <c r="I38" s="51">
        <v>99</v>
      </c>
    </row>
    <row r="39" spans="2:9" ht="18.75" x14ac:dyDescent="0.25">
      <c r="B39" s="12" t="s">
        <v>11</v>
      </c>
      <c r="C39" s="49">
        <f t="shared" si="3"/>
        <v>270</v>
      </c>
      <c r="D39" s="51">
        <v>8</v>
      </c>
      <c r="E39" s="51">
        <v>13</v>
      </c>
      <c r="F39" s="51">
        <v>40</v>
      </c>
      <c r="G39" s="51">
        <v>77</v>
      </c>
      <c r="H39" s="51">
        <v>76</v>
      </c>
      <c r="I39" s="51">
        <v>56</v>
      </c>
    </row>
    <row r="40" spans="2:9" ht="18.75" x14ac:dyDescent="0.25">
      <c r="B40" s="10" t="s">
        <v>15</v>
      </c>
      <c r="C40" s="49">
        <f t="shared" si="3"/>
        <v>176</v>
      </c>
      <c r="D40" s="51">
        <v>174</v>
      </c>
      <c r="E40" s="51">
        <v>1</v>
      </c>
      <c r="F40" s="51">
        <v>1</v>
      </c>
      <c r="G40" s="51">
        <v>0</v>
      </c>
      <c r="H40" s="51">
        <v>0</v>
      </c>
      <c r="I40" s="51">
        <v>0</v>
      </c>
    </row>
    <row r="41" spans="2:9" ht="18.75" x14ac:dyDescent="0.25">
      <c r="B41" s="12" t="s">
        <v>11</v>
      </c>
      <c r="C41" s="49">
        <f t="shared" si="3"/>
        <v>105</v>
      </c>
      <c r="D41" s="51">
        <v>103</v>
      </c>
      <c r="E41" s="51">
        <v>1</v>
      </c>
      <c r="F41" s="51">
        <v>1</v>
      </c>
      <c r="G41" s="51">
        <v>0</v>
      </c>
      <c r="H41" s="51">
        <v>0</v>
      </c>
      <c r="I41" s="51">
        <v>0</v>
      </c>
    </row>
    <row r="42" spans="2:9" ht="18.75" x14ac:dyDescent="0.25">
      <c r="B42" s="10" t="s">
        <v>16</v>
      </c>
      <c r="C42" s="49">
        <f t="shared" si="3"/>
        <v>237</v>
      </c>
      <c r="D42" s="51">
        <v>60</v>
      </c>
      <c r="E42" s="51">
        <v>20</v>
      </c>
      <c r="F42" s="51">
        <v>42</v>
      </c>
      <c r="G42" s="51">
        <v>39</v>
      </c>
      <c r="H42" s="51">
        <v>34</v>
      </c>
      <c r="I42" s="51">
        <v>42</v>
      </c>
    </row>
    <row r="43" spans="2:9" ht="18.75" x14ac:dyDescent="0.25">
      <c r="B43" s="12" t="s">
        <v>11</v>
      </c>
      <c r="C43" s="49">
        <f t="shared" si="3"/>
        <v>126</v>
      </c>
      <c r="D43" s="51">
        <v>36</v>
      </c>
      <c r="E43" s="51">
        <v>11</v>
      </c>
      <c r="F43" s="51">
        <v>20</v>
      </c>
      <c r="G43" s="51">
        <v>28</v>
      </c>
      <c r="H43" s="51">
        <v>13</v>
      </c>
      <c r="I43" s="51">
        <v>18</v>
      </c>
    </row>
    <row r="44" spans="2:9" ht="15.75" x14ac:dyDescent="0.25">
      <c r="B44" s="54" t="s">
        <v>21</v>
      </c>
      <c r="C44" s="49">
        <f t="shared" si="3"/>
        <v>43</v>
      </c>
      <c r="D44" s="17">
        <f t="shared" ref="D44:I44" si="9">D45+D47+D49</f>
        <v>2</v>
      </c>
      <c r="E44" s="17">
        <f t="shared" si="9"/>
        <v>2</v>
      </c>
      <c r="F44" s="17">
        <f t="shared" si="9"/>
        <v>7</v>
      </c>
      <c r="G44" s="17">
        <f t="shared" si="9"/>
        <v>21</v>
      </c>
      <c r="H44" s="17">
        <f t="shared" si="9"/>
        <v>7</v>
      </c>
      <c r="I44" s="17">
        <f t="shared" si="9"/>
        <v>4</v>
      </c>
    </row>
    <row r="45" spans="2:9" ht="18.75" x14ac:dyDescent="0.25">
      <c r="B45" s="10" t="s">
        <v>14</v>
      </c>
      <c r="C45" s="49">
        <f t="shared" si="3"/>
        <v>33</v>
      </c>
      <c r="D45" s="51">
        <v>0</v>
      </c>
      <c r="E45" s="51">
        <v>1</v>
      </c>
      <c r="F45" s="51">
        <v>5</v>
      </c>
      <c r="G45" s="51">
        <v>18</v>
      </c>
      <c r="H45" s="51">
        <v>6</v>
      </c>
      <c r="I45" s="51">
        <v>3</v>
      </c>
    </row>
    <row r="46" spans="2:9" ht="18.75" x14ac:dyDescent="0.25">
      <c r="B46" s="12" t="s">
        <v>11</v>
      </c>
      <c r="C46" s="49">
        <f t="shared" si="3"/>
        <v>26</v>
      </c>
      <c r="D46" s="51">
        <v>0</v>
      </c>
      <c r="E46" s="51">
        <v>1</v>
      </c>
      <c r="F46" s="51">
        <v>4</v>
      </c>
      <c r="G46" s="51">
        <v>15</v>
      </c>
      <c r="H46" s="51">
        <v>4</v>
      </c>
      <c r="I46" s="51">
        <v>2</v>
      </c>
    </row>
    <row r="47" spans="2:9" ht="18.75" x14ac:dyDescent="0.25">
      <c r="B47" s="10" t="s">
        <v>15</v>
      </c>
      <c r="C47" s="49">
        <f t="shared" si="3"/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2:9" ht="18.75" x14ac:dyDescent="0.25">
      <c r="B48" s="12" t="s">
        <v>11</v>
      </c>
      <c r="C48" s="49">
        <f t="shared" si="3"/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ht="18.75" x14ac:dyDescent="0.25">
      <c r="B49" s="10" t="s">
        <v>16</v>
      </c>
      <c r="C49" s="49">
        <f t="shared" si="3"/>
        <v>10</v>
      </c>
      <c r="D49" s="51">
        <v>2</v>
      </c>
      <c r="E49" s="51">
        <v>1</v>
      </c>
      <c r="F49" s="51">
        <v>2</v>
      </c>
      <c r="G49" s="51">
        <v>3</v>
      </c>
      <c r="H49" s="51">
        <v>1</v>
      </c>
      <c r="I49" s="51">
        <v>1</v>
      </c>
    </row>
    <row r="50" spans="2:9" ht="18.75" x14ac:dyDescent="0.25">
      <c r="B50" s="12" t="s">
        <v>11</v>
      </c>
      <c r="C50" s="49">
        <f t="shared" si="3"/>
        <v>8</v>
      </c>
      <c r="D50" s="51">
        <v>2</v>
      </c>
      <c r="E50" s="51">
        <v>1</v>
      </c>
      <c r="F50" s="51">
        <v>2</v>
      </c>
      <c r="G50" s="51">
        <v>1</v>
      </c>
      <c r="H50" s="51">
        <v>1</v>
      </c>
      <c r="I50" s="51">
        <v>1</v>
      </c>
    </row>
    <row r="51" spans="2:9" ht="15.75" x14ac:dyDescent="0.25">
      <c r="B51" s="54" t="s">
        <v>22</v>
      </c>
      <c r="C51" s="49">
        <f t="shared" si="3"/>
        <v>129</v>
      </c>
      <c r="D51" s="17">
        <f t="shared" ref="D51:I51" si="10">D52+D54+D56</f>
        <v>7</v>
      </c>
      <c r="E51" s="17">
        <f t="shared" si="10"/>
        <v>13</v>
      </c>
      <c r="F51" s="17">
        <f t="shared" si="10"/>
        <v>53</v>
      </c>
      <c r="G51" s="17">
        <f t="shared" si="10"/>
        <v>37</v>
      </c>
      <c r="H51" s="17">
        <f t="shared" si="10"/>
        <v>10</v>
      </c>
      <c r="I51" s="17">
        <f t="shared" si="10"/>
        <v>9</v>
      </c>
    </row>
    <row r="52" spans="2:9" ht="18.75" x14ac:dyDescent="0.25">
      <c r="B52" s="10" t="s">
        <v>14</v>
      </c>
      <c r="C52" s="49">
        <f t="shared" si="3"/>
        <v>100</v>
      </c>
      <c r="D52" s="51">
        <v>2</v>
      </c>
      <c r="E52" s="51">
        <v>7</v>
      </c>
      <c r="F52" s="51">
        <v>44</v>
      </c>
      <c r="G52" s="51">
        <v>29</v>
      </c>
      <c r="H52" s="51">
        <v>9</v>
      </c>
      <c r="I52" s="51">
        <v>9</v>
      </c>
    </row>
    <row r="53" spans="2:9" ht="18.75" x14ac:dyDescent="0.25">
      <c r="B53" s="12" t="s">
        <v>11</v>
      </c>
      <c r="C53" s="49">
        <f t="shared" si="3"/>
        <v>77</v>
      </c>
      <c r="D53" s="51">
        <v>2</v>
      </c>
      <c r="E53" s="51">
        <v>4</v>
      </c>
      <c r="F53" s="51">
        <v>38</v>
      </c>
      <c r="G53" s="51">
        <v>22</v>
      </c>
      <c r="H53" s="51">
        <v>8</v>
      </c>
      <c r="I53" s="51">
        <v>3</v>
      </c>
    </row>
    <row r="54" spans="2:9" ht="18.75" x14ac:dyDescent="0.25">
      <c r="B54" s="10" t="s">
        <v>15</v>
      </c>
      <c r="C54" s="49">
        <f t="shared" si="3"/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</row>
    <row r="55" spans="2:9" ht="18.75" x14ac:dyDescent="0.25">
      <c r="B55" s="12" t="s">
        <v>11</v>
      </c>
      <c r="C55" s="49">
        <f t="shared" si="3"/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</row>
    <row r="56" spans="2:9" ht="18.75" x14ac:dyDescent="0.25">
      <c r="B56" s="10" t="s">
        <v>16</v>
      </c>
      <c r="C56" s="49">
        <f t="shared" si="3"/>
        <v>29</v>
      </c>
      <c r="D56" s="51">
        <v>5</v>
      </c>
      <c r="E56" s="51">
        <v>6</v>
      </c>
      <c r="F56" s="51">
        <v>9</v>
      </c>
      <c r="G56" s="51">
        <v>8</v>
      </c>
      <c r="H56" s="51">
        <v>1</v>
      </c>
      <c r="I56" s="51">
        <v>0</v>
      </c>
    </row>
    <row r="57" spans="2:9" ht="18.75" x14ac:dyDescent="0.25">
      <c r="B57" s="12" t="s">
        <v>11</v>
      </c>
      <c r="C57" s="49">
        <f t="shared" si="3"/>
        <v>18</v>
      </c>
      <c r="D57" s="51">
        <v>3</v>
      </c>
      <c r="E57" s="51">
        <v>4</v>
      </c>
      <c r="F57" s="51">
        <v>5</v>
      </c>
      <c r="G57" s="51">
        <v>5</v>
      </c>
      <c r="H57" s="51">
        <v>1</v>
      </c>
      <c r="I57" s="5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70FF8-22D6-450B-B214-20DD3800D291}">
  <sheetPr>
    <pageSetUpPr fitToPage="1"/>
  </sheetPr>
  <dimension ref="B1:L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12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12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12" ht="18" customHeight="1" x14ac:dyDescent="0.35">
      <c r="B3" s="1"/>
      <c r="C3" s="110" t="s">
        <v>78</v>
      </c>
      <c r="D3" s="110"/>
      <c r="E3" s="110"/>
      <c r="F3" s="1"/>
      <c r="G3" s="1"/>
      <c r="H3" s="1"/>
      <c r="I3" s="1"/>
    </row>
    <row r="4" spans="2:12" ht="18.75" thickBot="1" x14ac:dyDescent="0.4">
      <c r="B4" s="1"/>
      <c r="C4" s="1"/>
      <c r="D4" s="1"/>
      <c r="E4" s="1"/>
      <c r="F4" s="1"/>
      <c r="G4" s="1"/>
      <c r="H4" s="1"/>
      <c r="I4" s="1"/>
    </row>
    <row r="5" spans="2:12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  <c r="L5" s="58"/>
    </row>
    <row r="6" spans="2:12" ht="15.75" x14ac:dyDescent="0.25">
      <c r="B6" s="5" t="s">
        <v>12</v>
      </c>
      <c r="C6" s="6">
        <f>D6+E6+F6+G6+H6+I6</f>
        <v>5561</v>
      </c>
      <c r="D6" s="6">
        <f t="shared" ref="D6:I6" si="0">D9+D23+D30+D37+D44+D51</f>
        <v>921</v>
      </c>
      <c r="E6" s="6">
        <f t="shared" si="0"/>
        <v>398</v>
      </c>
      <c r="F6" s="6">
        <f t="shared" si="0"/>
        <v>1173</v>
      </c>
      <c r="G6" s="6">
        <f t="shared" si="0"/>
        <v>1339</v>
      </c>
      <c r="H6" s="6">
        <f t="shared" si="0"/>
        <v>835</v>
      </c>
      <c r="I6" s="6">
        <f t="shared" si="0"/>
        <v>895</v>
      </c>
    </row>
    <row r="7" spans="2:12" ht="15.75" x14ac:dyDescent="0.25">
      <c r="B7" s="5" t="s">
        <v>9</v>
      </c>
      <c r="C7" s="6">
        <f>D7+E7+F7+G7+H7+I7</f>
        <v>2700</v>
      </c>
      <c r="D7" s="6">
        <f t="shared" ref="D7:I7" si="1">D11+D13+D15+D25+D27+D29+D32+D34+D36+D39+D41+D43+D46+D48+D50+D53+D55+D57</f>
        <v>404</v>
      </c>
      <c r="E7" s="6">
        <f t="shared" si="1"/>
        <v>171</v>
      </c>
      <c r="F7" s="6">
        <f t="shared" si="1"/>
        <v>569</v>
      </c>
      <c r="G7" s="6">
        <f t="shared" si="1"/>
        <v>710</v>
      </c>
      <c r="H7" s="6">
        <f t="shared" si="1"/>
        <v>440</v>
      </c>
      <c r="I7" s="6">
        <f t="shared" si="1"/>
        <v>406</v>
      </c>
    </row>
    <row r="8" spans="2:12" ht="15.75" x14ac:dyDescent="0.25">
      <c r="B8" s="7" t="s">
        <v>10</v>
      </c>
      <c r="C8" s="6">
        <f>D8+E8+F8+G8+H8+I8</f>
        <v>1362</v>
      </c>
      <c r="D8" s="8">
        <f>D10+D12+D24+D26+D31+D33+D38+D40+D45+D47+D52+D54</f>
        <v>219</v>
      </c>
      <c r="E8" s="8">
        <f t="shared" ref="E8:I8" si="2">E10+E12+E24+E26+E31+E33+E38+E40+E45+E47+E52+E54</f>
        <v>40</v>
      </c>
      <c r="F8" s="8">
        <f t="shared" si="2"/>
        <v>181</v>
      </c>
      <c r="G8" s="8">
        <f t="shared" si="2"/>
        <v>354</v>
      </c>
      <c r="H8" s="8">
        <f t="shared" si="2"/>
        <v>303</v>
      </c>
      <c r="I8" s="8">
        <f t="shared" si="2"/>
        <v>265</v>
      </c>
    </row>
    <row r="9" spans="2:12" ht="20.25" customHeight="1" x14ac:dyDescent="0.25">
      <c r="B9" s="53" t="s">
        <v>13</v>
      </c>
      <c r="C9" s="6">
        <f t="shared" ref="C9:C57" si="3">D9+E9+F9+G9+H9+I9</f>
        <v>2724</v>
      </c>
      <c r="D9" s="50">
        <f t="shared" ref="D9:I9" si="4">D10+D12+D14</f>
        <v>407</v>
      </c>
      <c r="E9" s="50">
        <f t="shared" si="4"/>
        <v>240</v>
      </c>
      <c r="F9" s="50">
        <f t="shared" si="4"/>
        <v>717</v>
      </c>
      <c r="G9" s="50">
        <f t="shared" si="4"/>
        <v>729</v>
      </c>
      <c r="H9" s="50">
        <f t="shared" si="4"/>
        <v>301</v>
      </c>
      <c r="I9" s="50">
        <f t="shared" si="4"/>
        <v>330</v>
      </c>
    </row>
    <row r="10" spans="2:12" ht="18.75" x14ac:dyDescent="0.25">
      <c r="B10" s="10" t="s">
        <v>14</v>
      </c>
      <c r="C10" s="49">
        <f t="shared" si="3"/>
        <v>33</v>
      </c>
      <c r="D10" s="51">
        <v>1</v>
      </c>
      <c r="E10" s="51">
        <v>1</v>
      </c>
      <c r="F10" s="51">
        <v>4</v>
      </c>
      <c r="G10" s="51">
        <v>15</v>
      </c>
      <c r="H10" s="51">
        <v>5</v>
      </c>
      <c r="I10" s="51">
        <v>7</v>
      </c>
    </row>
    <row r="11" spans="2:12" ht="18.75" x14ac:dyDescent="0.25">
      <c r="B11" s="12" t="s">
        <v>11</v>
      </c>
      <c r="C11" s="49">
        <f t="shared" si="3"/>
        <v>19</v>
      </c>
      <c r="D11" s="51">
        <v>1</v>
      </c>
      <c r="E11" s="51">
        <v>0</v>
      </c>
      <c r="F11" s="51">
        <v>2</v>
      </c>
      <c r="G11" s="51">
        <v>7</v>
      </c>
      <c r="H11" s="51">
        <v>5</v>
      </c>
      <c r="I11" s="51">
        <v>4</v>
      </c>
    </row>
    <row r="12" spans="2:12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12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12" ht="18.75" x14ac:dyDescent="0.25">
      <c r="B14" s="10" t="s">
        <v>16</v>
      </c>
      <c r="C14" s="49">
        <f t="shared" si="3"/>
        <v>2691</v>
      </c>
      <c r="D14" s="51">
        <v>406</v>
      </c>
      <c r="E14" s="51">
        <v>239</v>
      </c>
      <c r="F14" s="51">
        <v>713</v>
      </c>
      <c r="G14" s="51">
        <v>714</v>
      </c>
      <c r="H14" s="51">
        <v>296</v>
      </c>
      <c r="I14" s="51">
        <v>323</v>
      </c>
    </row>
    <row r="15" spans="2:12" ht="18.75" x14ac:dyDescent="0.25">
      <c r="B15" s="12" t="s">
        <v>11</v>
      </c>
      <c r="C15" s="49">
        <f t="shared" si="3"/>
        <v>1235</v>
      </c>
      <c r="D15" s="51">
        <v>158</v>
      </c>
      <c r="E15" s="51">
        <v>92</v>
      </c>
      <c r="F15" s="51">
        <v>304</v>
      </c>
      <c r="G15" s="51">
        <v>361</v>
      </c>
      <c r="H15" s="51">
        <v>157</v>
      </c>
      <c r="I15" s="51">
        <v>163</v>
      </c>
    </row>
    <row r="16" spans="2:12" ht="15.75" x14ac:dyDescent="0.25">
      <c r="B16" s="13" t="s">
        <v>17</v>
      </c>
      <c r="C16" s="49">
        <f t="shared" si="3"/>
        <v>1099</v>
      </c>
      <c r="D16" s="59">
        <f t="shared" ref="D16:I16" si="5">D17+D19+D21</f>
        <v>135</v>
      </c>
      <c r="E16" s="59">
        <f t="shared" si="5"/>
        <v>85</v>
      </c>
      <c r="F16" s="59">
        <f t="shared" si="5"/>
        <v>264</v>
      </c>
      <c r="G16" s="59">
        <f t="shared" si="5"/>
        <v>326</v>
      </c>
      <c r="H16" s="59">
        <f t="shared" si="5"/>
        <v>145</v>
      </c>
      <c r="I16" s="59">
        <f t="shared" si="5"/>
        <v>144</v>
      </c>
    </row>
    <row r="17" spans="2:9" ht="18.75" x14ac:dyDescent="0.25">
      <c r="B17" s="10" t="s">
        <v>14</v>
      </c>
      <c r="C17" s="49">
        <f t="shared" si="3"/>
        <v>3</v>
      </c>
      <c r="D17" s="51">
        <v>0</v>
      </c>
      <c r="E17" s="51">
        <v>0</v>
      </c>
      <c r="F17" s="51">
        <v>0</v>
      </c>
      <c r="G17" s="51">
        <v>2</v>
      </c>
      <c r="H17" s="51">
        <v>0</v>
      </c>
      <c r="I17" s="51">
        <v>1</v>
      </c>
    </row>
    <row r="18" spans="2:9" ht="18.75" x14ac:dyDescent="0.25">
      <c r="B18" s="12" t="s">
        <v>11</v>
      </c>
      <c r="C18" s="49">
        <f t="shared" si="3"/>
        <v>3</v>
      </c>
      <c r="D18" s="51">
        <v>0</v>
      </c>
      <c r="E18" s="51">
        <v>0</v>
      </c>
      <c r="F18" s="51">
        <v>0</v>
      </c>
      <c r="G18" s="51">
        <v>2</v>
      </c>
      <c r="H18" s="51">
        <v>0</v>
      </c>
      <c r="I18" s="51">
        <v>1</v>
      </c>
    </row>
    <row r="19" spans="2:9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9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9" ht="18.75" x14ac:dyDescent="0.25">
      <c r="B21" s="10" t="s">
        <v>16</v>
      </c>
      <c r="C21" s="49">
        <f t="shared" si="3"/>
        <v>1096</v>
      </c>
      <c r="D21" s="51">
        <v>135</v>
      </c>
      <c r="E21" s="51">
        <v>85</v>
      </c>
      <c r="F21" s="51">
        <v>264</v>
      </c>
      <c r="G21" s="51">
        <v>324</v>
      </c>
      <c r="H21" s="51">
        <v>145</v>
      </c>
      <c r="I21" s="51">
        <v>143</v>
      </c>
    </row>
    <row r="22" spans="2:9" ht="18.75" x14ac:dyDescent="0.25">
      <c r="B22" s="12" t="s">
        <v>11</v>
      </c>
      <c r="C22" s="49">
        <f t="shared" si="3"/>
        <v>574</v>
      </c>
      <c r="D22" s="51">
        <v>64</v>
      </c>
      <c r="E22" s="51">
        <v>37</v>
      </c>
      <c r="F22" s="51">
        <v>130</v>
      </c>
      <c r="G22" s="51">
        <v>179</v>
      </c>
      <c r="H22" s="51">
        <v>79</v>
      </c>
      <c r="I22" s="51">
        <v>85</v>
      </c>
    </row>
    <row r="23" spans="2:9" ht="15.75" x14ac:dyDescent="0.25">
      <c r="B23" s="14" t="s">
        <v>18</v>
      </c>
      <c r="C23" s="49">
        <f t="shared" si="3"/>
        <v>1317</v>
      </c>
      <c r="D23" s="17">
        <f t="shared" ref="D23:I23" si="6">D24+D26+D28</f>
        <v>222</v>
      </c>
      <c r="E23" s="17">
        <f t="shared" si="6"/>
        <v>88</v>
      </c>
      <c r="F23" s="17">
        <f t="shared" si="6"/>
        <v>203</v>
      </c>
      <c r="G23" s="17">
        <f t="shared" si="6"/>
        <v>270</v>
      </c>
      <c r="H23" s="17">
        <f t="shared" si="6"/>
        <v>244</v>
      </c>
      <c r="I23" s="17">
        <f t="shared" si="6"/>
        <v>290</v>
      </c>
    </row>
    <row r="24" spans="2:9" ht="18.75" x14ac:dyDescent="0.25">
      <c r="B24" s="10" t="s">
        <v>14</v>
      </c>
      <c r="C24" s="49">
        <f t="shared" si="3"/>
        <v>254</v>
      </c>
      <c r="D24" s="51">
        <v>0</v>
      </c>
      <c r="E24" s="51">
        <v>3</v>
      </c>
      <c r="F24" s="51">
        <v>16</v>
      </c>
      <c r="G24" s="51">
        <v>88</v>
      </c>
      <c r="H24" s="51">
        <v>76</v>
      </c>
      <c r="I24" s="51">
        <v>71</v>
      </c>
    </row>
    <row r="25" spans="2:9" ht="18.75" x14ac:dyDescent="0.25">
      <c r="B25" s="12" t="s">
        <v>11</v>
      </c>
      <c r="C25" s="49">
        <f t="shared" si="3"/>
        <v>144</v>
      </c>
      <c r="D25" s="51">
        <v>0</v>
      </c>
      <c r="E25" s="51">
        <v>1</v>
      </c>
      <c r="F25" s="51">
        <v>9</v>
      </c>
      <c r="G25" s="51">
        <v>49</v>
      </c>
      <c r="H25" s="51">
        <v>44</v>
      </c>
      <c r="I25" s="51">
        <v>41</v>
      </c>
    </row>
    <row r="26" spans="2:9" ht="18.75" x14ac:dyDescent="0.25">
      <c r="B26" s="10" t="s">
        <v>15</v>
      </c>
      <c r="C26" s="49">
        <f t="shared" si="3"/>
        <v>2</v>
      </c>
      <c r="D26" s="51">
        <v>2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9" ht="18.75" x14ac:dyDescent="0.25">
      <c r="B27" s="12" t="s">
        <v>11</v>
      </c>
      <c r="C27" s="49">
        <f t="shared" si="3"/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9" ht="18.75" x14ac:dyDescent="0.25">
      <c r="B28" s="10" t="s">
        <v>16</v>
      </c>
      <c r="C28" s="49">
        <f t="shared" si="3"/>
        <v>1061</v>
      </c>
      <c r="D28" s="51">
        <v>220</v>
      </c>
      <c r="E28" s="51">
        <v>85</v>
      </c>
      <c r="F28" s="51">
        <v>187</v>
      </c>
      <c r="G28" s="51">
        <v>182</v>
      </c>
      <c r="H28" s="51">
        <v>168</v>
      </c>
      <c r="I28" s="51">
        <v>219</v>
      </c>
    </row>
    <row r="29" spans="2:9" ht="18.75" x14ac:dyDescent="0.25">
      <c r="B29" s="12" t="s">
        <v>11</v>
      </c>
      <c r="C29" s="49">
        <f t="shared" si="3"/>
        <v>458</v>
      </c>
      <c r="D29" s="51">
        <v>88</v>
      </c>
      <c r="E29" s="51">
        <v>33</v>
      </c>
      <c r="F29" s="51">
        <v>91</v>
      </c>
      <c r="G29" s="51">
        <v>85</v>
      </c>
      <c r="H29" s="51">
        <v>73</v>
      </c>
      <c r="I29" s="51">
        <v>88</v>
      </c>
    </row>
    <row r="30" spans="2:9" ht="15.75" x14ac:dyDescent="0.25">
      <c r="B30" s="53" t="s">
        <v>19</v>
      </c>
      <c r="C30" s="49">
        <f t="shared" si="3"/>
        <v>532</v>
      </c>
      <c r="D30" s="17">
        <f t="shared" ref="D30:I30" si="7">D31+D33+D35</f>
        <v>35</v>
      </c>
      <c r="E30" s="17">
        <f t="shared" si="7"/>
        <v>13</v>
      </c>
      <c r="F30" s="17">
        <f t="shared" si="7"/>
        <v>82</v>
      </c>
      <c r="G30" s="17">
        <f t="shared" si="7"/>
        <v>138</v>
      </c>
      <c r="H30" s="17">
        <f t="shared" si="7"/>
        <v>134</v>
      </c>
      <c r="I30" s="17">
        <f t="shared" si="7"/>
        <v>130</v>
      </c>
    </row>
    <row r="31" spans="2:9" ht="18.75" x14ac:dyDescent="0.25">
      <c r="B31" s="10" t="s">
        <v>14</v>
      </c>
      <c r="C31" s="49">
        <f t="shared" si="3"/>
        <v>311</v>
      </c>
      <c r="D31" s="51">
        <v>4</v>
      </c>
      <c r="E31" s="51">
        <v>4</v>
      </c>
      <c r="F31" s="51">
        <v>37</v>
      </c>
      <c r="G31" s="51">
        <v>88</v>
      </c>
      <c r="H31" s="51">
        <v>94</v>
      </c>
      <c r="I31" s="51">
        <v>84</v>
      </c>
    </row>
    <row r="32" spans="2:9" ht="18.75" x14ac:dyDescent="0.25">
      <c r="B32" s="12" t="s">
        <v>11</v>
      </c>
      <c r="C32" s="49">
        <f t="shared" si="3"/>
        <v>144</v>
      </c>
      <c r="D32" s="51">
        <v>0</v>
      </c>
      <c r="E32" s="51">
        <v>2</v>
      </c>
      <c r="F32" s="51">
        <v>21</v>
      </c>
      <c r="G32" s="51">
        <v>41</v>
      </c>
      <c r="H32" s="51">
        <v>50</v>
      </c>
      <c r="I32" s="51">
        <v>30</v>
      </c>
    </row>
    <row r="33" spans="2:9" ht="18.75" x14ac:dyDescent="0.25">
      <c r="B33" s="10" t="s">
        <v>15</v>
      </c>
      <c r="C33" s="49">
        <f t="shared" si="3"/>
        <v>1</v>
      </c>
      <c r="D33" s="51">
        <v>1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9" ht="18.75" x14ac:dyDescent="0.25">
      <c r="B34" s="12" t="s">
        <v>11</v>
      </c>
      <c r="C34" s="49">
        <f t="shared" si="3"/>
        <v>1</v>
      </c>
      <c r="D34" s="51">
        <v>1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9" ht="18.75" x14ac:dyDescent="0.25">
      <c r="B35" s="10" t="s">
        <v>16</v>
      </c>
      <c r="C35" s="49">
        <f t="shared" si="3"/>
        <v>220</v>
      </c>
      <c r="D35" s="51">
        <v>30</v>
      </c>
      <c r="E35" s="51">
        <v>9</v>
      </c>
      <c r="F35" s="51">
        <v>45</v>
      </c>
      <c r="G35" s="51">
        <v>50</v>
      </c>
      <c r="H35" s="51">
        <v>40</v>
      </c>
      <c r="I35" s="51">
        <v>46</v>
      </c>
    </row>
    <row r="36" spans="2:9" ht="18.75" x14ac:dyDescent="0.25">
      <c r="B36" s="12" t="s">
        <v>11</v>
      </c>
      <c r="C36" s="49">
        <f t="shared" si="3"/>
        <v>82</v>
      </c>
      <c r="D36" s="51">
        <v>12</v>
      </c>
      <c r="E36" s="51">
        <v>3</v>
      </c>
      <c r="F36" s="51">
        <v>25</v>
      </c>
      <c r="G36" s="51">
        <v>20</v>
      </c>
      <c r="H36" s="51">
        <v>14</v>
      </c>
      <c r="I36" s="51">
        <v>8</v>
      </c>
    </row>
    <row r="37" spans="2:9" ht="15.75" x14ac:dyDescent="0.25">
      <c r="B37" s="54" t="s">
        <v>20</v>
      </c>
      <c r="C37" s="49">
        <f t="shared" si="3"/>
        <v>815</v>
      </c>
      <c r="D37" s="17">
        <f t="shared" ref="D37:I37" si="8">D38+D40+D42</f>
        <v>248</v>
      </c>
      <c r="E37" s="17">
        <f t="shared" si="8"/>
        <v>39</v>
      </c>
      <c r="F37" s="17">
        <f t="shared" si="8"/>
        <v>102</v>
      </c>
      <c r="G37" s="17">
        <f t="shared" si="8"/>
        <v>152</v>
      </c>
      <c r="H37" s="17">
        <f t="shared" si="8"/>
        <v>140</v>
      </c>
      <c r="I37" s="17">
        <f t="shared" si="8"/>
        <v>134</v>
      </c>
    </row>
    <row r="38" spans="2:9" ht="18.75" x14ac:dyDescent="0.25">
      <c r="B38" s="10" t="s">
        <v>14</v>
      </c>
      <c r="C38" s="49">
        <f t="shared" si="3"/>
        <v>432</v>
      </c>
      <c r="D38" s="51">
        <v>18</v>
      </c>
      <c r="E38" s="51">
        <v>21</v>
      </c>
      <c r="F38" s="51">
        <v>65</v>
      </c>
      <c r="G38" s="51">
        <v>120</v>
      </c>
      <c r="H38" s="51">
        <v>115</v>
      </c>
      <c r="I38" s="51">
        <v>93</v>
      </c>
    </row>
    <row r="39" spans="2:9" ht="18.75" x14ac:dyDescent="0.25">
      <c r="B39" s="12" t="s">
        <v>11</v>
      </c>
      <c r="C39" s="49">
        <f t="shared" si="3"/>
        <v>285</v>
      </c>
      <c r="D39" s="51">
        <v>10</v>
      </c>
      <c r="E39" s="51">
        <v>15</v>
      </c>
      <c r="F39" s="51">
        <v>43</v>
      </c>
      <c r="G39" s="51">
        <v>89</v>
      </c>
      <c r="H39" s="51">
        <v>78</v>
      </c>
      <c r="I39" s="51">
        <v>50</v>
      </c>
    </row>
    <row r="40" spans="2:9" ht="18.75" x14ac:dyDescent="0.25">
      <c r="B40" s="10" t="s">
        <v>15</v>
      </c>
      <c r="C40" s="49">
        <f t="shared" si="3"/>
        <v>191</v>
      </c>
      <c r="D40" s="51">
        <v>189</v>
      </c>
      <c r="E40" s="51">
        <v>1</v>
      </c>
      <c r="F40" s="51">
        <v>1</v>
      </c>
      <c r="G40" s="51">
        <v>0</v>
      </c>
      <c r="H40" s="51">
        <v>0</v>
      </c>
      <c r="I40" s="51">
        <v>0</v>
      </c>
    </row>
    <row r="41" spans="2:9" ht="18.75" x14ac:dyDescent="0.25">
      <c r="B41" s="12" t="s">
        <v>11</v>
      </c>
      <c r="C41" s="49">
        <f t="shared" si="3"/>
        <v>108</v>
      </c>
      <c r="D41" s="51">
        <v>106</v>
      </c>
      <c r="E41" s="51">
        <v>1</v>
      </c>
      <c r="F41" s="51">
        <v>1</v>
      </c>
      <c r="G41" s="51">
        <v>0</v>
      </c>
      <c r="H41" s="51">
        <v>0</v>
      </c>
      <c r="I41" s="51">
        <v>0</v>
      </c>
    </row>
    <row r="42" spans="2:9" ht="18.75" x14ac:dyDescent="0.25">
      <c r="B42" s="10" t="s">
        <v>16</v>
      </c>
      <c r="C42" s="49">
        <f t="shared" si="3"/>
        <v>192</v>
      </c>
      <c r="D42" s="51">
        <v>41</v>
      </c>
      <c r="E42" s="51">
        <v>17</v>
      </c>
      <c r="F42" s="51">
        <v>36</v>
      </c>
      <c r="G42" s="51">
        <v>32</v>
      </c>
      <c r="H42" s="51">
        <v>25</v>
      </c>
      <c r="I42" s="51">
        <v>41</v>
      </c>
    </row>
    <row r="43" spans="2:9" ht="18.75" x14ac:dyDescent="0.25">
      <c r="B43" s="12" t="s">
        <v>11</v>
      </c>
      <c r="C43" s="49">
        <f t="shared" si="3"/>
        <v>94</v>
      </c>
      <c r="D43" s="51">
        <v>23</v>
      </c>
      <c r="E43" s="51">
        <v>11</v>
      </c>
      <c r="F43" s="51">
        <v>16</v>
      </c>
      <c r="G43" s="51">
        <v>20</v>
      </c>
      <c r="H43" s="51">
        <v>8</v>
      </c>
      <c r="I43" s="51">
        <v>16</v>
      </c>
    </row>
    <row r="44" spans="2:9" ht="15.75" x14ac:dyDescent="0.25">
      <c r="B44" s="54" t="s">
        <v>21</v>
      </c>
      <c r="C44" s="49">
        <f t="shared" si="3"/>
        <v>40</v>
      </c>
      <c r="D44" s="17">
        <f t="shared" ref="D44:I44" si="9">D45+D47+D49</f>
        <v>1</v>
      </c>
      <c r="E44" s="17">
        <f t="shared" si="9"/>
        <v>3</v>
      </c>
      <c r="F44" s="17">
        <f t="shared" si="9"/>
        <v>7</v>
      </c>
      <c r="G44" s="17">
        <f t="shared" si="9"/>
        <v>18</v>
      </c>
      <c r="H44" s="17">
        <f t="shared" si="9"/>
        <v>7</v>
      </c>
      <c r="I44" s="17">
        <f t="shared" si="9"/>
        <v>4</v>
      </c>
    </row>
    <row r="45" spans="2:9" ht="18.75" x14ac:dyDescent="0.25">
      <c r="B45" s="10" t="s">
        <v>14</v>
      </c>
      <c r="C45" s="49">
        <f t="shared" si="3"/>
        <v>32</v>
      </c>
      <c r="D45" s="51">
        <v>0</v>
      </c>
      <c r="E45" s="51">
        <v>1</v>
      </c>
      <c r="F45" s="51">
        <v>5</v>
      </c>
      <c r="G45" s="51">
        <v>17</v>
      </c>
      <c r="H45" s="51">
        <v>6</v>
      </c>
      <c r="I45" s="51">
        <v>3</v>
      </c>
    </row>
    <row r="46" spans="2:9" ht="18.75" x14ac:dyDescent="0.25">
      <c r="B46" s="12" t="s">
        <v>11</v>
      </c>
      <c r="C46" s="49">
        <f t="shared" si="3"/>
        <v>24</v>
      </c>
      <c r="D46" s="51">
        <v>0</v>
      </c>
      <c r="E46" s="51">
        <v>1</v>
      </c>
      <c r="F46" s="51">
        <v>4</v>
      </c>
      <c r="G46" s="51">
        <v>14</v>
      </c>
      <c r="H46" s="51">
        <v>3</v>
      </c>
      <c r="I46" s="51">
        <v>2</v>
      </c>
    </row>
    <row r="47" spans="2:9" ht="18.75" x14ac:dyDescent="0.25">
      <c r="B47" s="10" t="s">
        <v>15</v>
      </c>
      <c r="C47" s="49">
        <f t="shared" si="3"/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2:9" ht="18.75" x14ac:dyDescent="0.25">
      <c r="B48" s="12" t="s">
        <v>11</v>
      </c>
      <c r="C48" s="49">
        <f t="shared" si="3"/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ht="18.75" x14ac:dyDescent="0.25">
      <c r="B49" s="10" t="s">
        <v>16</v>
      </c>
      <c r="C49" s="49">
        <f t="shared" si="3"/>
        <v>8</v>
      </c>
      <c r="D49" s="51">
        <v>1</v>
      </c>
      <c r="E49" s="51">
        <v>2</v>
      </c>
      <c r="F49" s="51">
        <v>2</v>
      </c>
      <c r="G49" s="51">
        <v>1</v>
      </c>
      <c r="H49" s="51">
        <v>1</v>
      </c>
      <c r="I49" s="51">
        <v>1</v>
      </c>
    </row>
    <row r="50" spans="2:9" ht="18.75" x14ac:dyDescent="0.25">
      <c r="B50" s="12" t="s">
        <v>11</v>
      </c>
      <c r="C50" s="49">
        <f t="shared" si="3"/>
        <v>8</v>
      </c>
      <c r="D50" s="51">
        <v>1</v>
      </c>
      <c r="E50" s="51">
        <v>2</v>
      </c>
      <c r="F50" s="51">
        <v>2</v>
      </c>
      <c r="G50" s="51">
        <v>1</v>
      </c>
      <c r="H50" s="51">
        <v>1</v>
      </c>
      <c r="I50" s="51">
        <v>1</v>
      </c>
    </row>
    <row r="51" spans="2:9" ht="15.75" x14ac:dyDescent="0.25">
      <c r="B51" s="54" t="s">
        <v>22</v>
      </c>
      <c r="C51" s="49">
        <f t="shared" si="3"/>
        <v>133</v>
      </c>
      <c r="D51" s="17">
        <f t="shared" ref="D51:I51" si="10">D52+D54+D56</f>
        <v>8</v>
      </c>
      <c r="E51" s="17">
        <f t="shared" si="10"/>
        <v>15</v>
      </c>
      <c r="F51" s="17">
        <f t="shared" si="10"/>
        <v>62</v>
      </c>
      <c r="G51" s="17">
        <f t="shared" si="10"/>
        <v>32</v>
      </c>
      <c r="H51" s="17">
        <f t="shared" si="10"/>
        <v>9</v>
      </c>
      <c r="I51" s="17">
        <f t="shared" si="10"/>
        <v>7</v>
      </c>
    </row>
    <row r="52" spans="2:9" ht="18.75" x14ac:dyDescent="0.25">
      <c r="B52" s="10" t="s">
        <v>14</v>
      </c>
      <c r="C52" s="49">
        <f t="shared" si="3"/>
        <v>106</v>
      </c>
      <c r="D52" s="51">
        <v>4</v>
      </c>
      <c r="E52" s="51">
        <v>9</v>
      </c>
      <c r="F52" s="51">
        <v>53</v>
      </c>
      <c r="G52" s="51">
        <v>26</v>
      </c>
      <c r="H52" s="51">
        <v>7</v>
      </c>
      <c r="I52" s="51">
        <v>7</v>
      </c>
    </row>
    <row r="53" spans="2:9" ht="18.75" x14ac:dyDescent="0.25">
      <c r="B53" s="12" t="s">
        <v>11</v>
      </c>
      <c r="C53" s="49">
        <f t="shared" si="3"/>
        <v>80</v>
      </c>
      <c r="D53" s="51">
        <v>2</v>
      </c>
      <c r="E53" s="51">
        <v>6</v>
      </c>
      <c r="F53" s="51">
        <v>44</v>
      </c>
      <c r="G53" s="51">
        <v>19</v>
      </c>
      <c r="H53" s="51">
        <v>6</v>
      </c>
      <c r="I53" s="51">
        <v>3</v>
      </c>
    </row>
    <row r="54" spans="2:9" ht="18.75" x14ac:dyDescent="0.25">
      <c r="B54" s="10" t="s">
        <v>15</v>
      </c>
      <c r="C54" s="49">
        <f t="shared" si="3"/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</row>
    <row r="55" spans="2:9" ht="18.75" x14ac:dyDescent="0.25">
      <c r="B55" s="12" t="s">
        <v>11</v>
      </c>
      <c r="C55" s="49">
        <f t="shared" si="3"/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</row>
    <row r="56" spans="2:9" ht="18.75" x14ac:dyDescent="0.25">
      <c r="B56" s="10" t="s">
        <v>16</v>
      </c>
      <c r="C56" s="49">
        <f t="shared" si="3"/>
        <v>27</v>
      </c>
      <c r="D56" s="51">
        <v>4</v>
      </c>
      <c r="E56" s="51">
        <v>6</v>
      </c>
      <c r="F56" s="51">
        <v>9</v>
      </c>
      <c r="G56" s="51">
        <v>6</v>
      </c>
      <c r="H56" s="51">
        <v>2</v>
      </c>
      <c r="I56" s="51">
        <v>0</v>
      </c>
    </row>
    <row r="57" spans="2:9" ht="18.75" x14ac:dyDescent="0.25">
      <c r="B57" s="12" t="s">
        <v>11</v>
      </c>
      <c r="C57" s="49">
        <f t="shared" si="3"/>
        <v>18</v>
      </c>
      <c r="D57" s="51">
        <v>2</v>
      </c>
      <c r="E57" s="51">
        <v>4</v>
      </c>
      <c r="F57" s="51">
        <v>7</v>
      </c>
      <c r="G57" s="51">
        <v>4</v>
      </c>
      <c r="H57" s="51">
        <v>1</v>
      </c>
      <c r="I57" s="5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498F8-C3B0-4F77-A667-52E41F6FF69E}">
  <sheetPr>
    <pageSetUpPr fitToPage="1"/>
  </sheetPr>
  <dimension ref="B1:L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12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12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12" ht="18" customHeight="1" x14ac:dyDescent="0.35">
      <c r="B3" s="1"/>
      <c r="C3" s="110" t="s">
        <v>77</v>
      </c>
      <c r="D3" s="110"/>
      <c r="E3" s="110"/>
      <c r="F3" s="1"/>
      <c r="G3" s="1"/>
      <c r="H3" s="1"/>
      <c r="I3" s="1"/>
    </row>
    <row r="4" spans="2:12" ht="18.75" thickBot="1" x14ac:dyDescent="0.4">
      <c r="B4" s="1"/>
      <c r="C4" s="1"/>
      <c r="D4" s="1"/>
      <c r="E4" s="1"/>
      <c r="F4" s="1"/>
      <c r="G4" s="1"/>
      <c r="H4" s="1"/>
      <c r="I4" s="1"/>
    </row>
    <row r="5" spans="2:12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  <c r="L5" s="58"/>
    </row>
    <row r="6" spans="2:12" ht="15.75" x14ac:dyDescent="0.25">
      <c r="B6" s="5" t="s">
        <v>12</v>
      </c>
      <c r="C6" s="6">
        <f>D6+E6+F6+G6+H6+I6</f>
        <v>5516</v>
      </c>
      <c r="D6" s="6">
        <f t="shared" ref="D6:I6" si="0">D9+D23+D30+D37+D44+D51</f>
        <v>775</v>
      </c>
      <c r="E6" s="6">
        <f t="shared" si="0"/>
        <v>411</v>
      </c>
      <c r="F6" s="6">
        <f t="shared" si="0"/>
        <v>1204</v>
      </c>
      <c r="G6" s="6">
        <f t="shared" si="0"/>
        <v>1367</v>
      </c>
      <c r="H6" s="6">
        <f t="shared" si="0"/>
        <v>845</v>
      </c>
      <c r="I6" s="6">
        <f t="shared" si="0"/>
        <v>914</v>
      </c>
    </row>
    <row r="7" spans="2:12" ht="15.75" x14ac:dyDescent="0.25">
      <c r="B7" s="5" t="s">
        <v>9</v>
      </c>
      <c r="C7" s="6">
        <f>D7+E7+F7+G7+H7+I7</f>
        <v>2672</v>
      </c>
      <c r="D7" s="6">
        <f t="shared" ref="D7:I7" si="1">D11+D13+D15+D25+D27+D29+D32+D34+D36+D39+D41+D43+D46+D48+D50+D53+D55+D57</f>
        <v>321</v>
      </c>
      <c r="E7" s="6">
        <f t="shared" si="1"/>
        <v>179</v>
      </c>
      <c r="F7" s="6">
        <f t="shared" si="1"/>
        <v>585</v>
      </c>
      <c r="G7" s="6">
        <f t="shared" si="1"/>
        <v>729</v>
      </c>
      <c r="H7" s="6">
        <f t="shared" si="1"/>
        <v>448</v>
      </c>
      <c r="I7" s="6">
        <f t="shared" si="1"/>
        <v>410</v>
      </c>
    </row>
    <row r="8" spans="2:12" ht="15.75" x14ac:dyDescent="0.25">
      <c r="B8" s="7" t="s">
        <v>10</v>
      </c>
      <c r="C8" s="6">
        <f>D8+E8+F8+G8+H8+I8</f>
        <v>1145</v>
      </c>
      <c r="D8" s="8">
        <f>D10+D12+D24+D26+D31+D33+D38+D40+D45+D47+D52+D54</f>
        <v>29</v>
      </c>
      <c r="E8" s="8">
        <f t="shared" ref="E8:I8" si="2">E10+E12+E24+E26+E31+E33+E38+E40+E45+E47+E52+E54</f>
        <v>41</v>
      </c>
      <c r="F8" s="8">
        <f t="shared" si="2"/>
        <v>175</v>
      </c>
      <c r="G8" s="8">
        <f t="shared" si="2"/>
        <v>342</v>
      </c>
      <c r="H8" s="8">
        <f t="shared" si="2"/>
        <v>295</v>
      </c>
      <c r="I8" s="8">
        <f t="shared" si="2"/>
        <v>263</v>
      </c>
    </row>
    <row r="9" spans="2:12" ht="20.25" customHeight="1" x14ac:dyDescent="0.25">
      <c r="B9" s="53" t="s">
        <v>13</v>
      </c>
      <c r="C9" s="6">
        <f t="shared" ref="C9:C57" si="3">D9+E9+F9+G9+H9+I9</f>
        <v>2783</v>
      </c>
      <c r="D9" s="50">
        <f t="shared" ref="D9:I9" si="4">D10+D12+D14</f>
        <v>428</v>
      </c>
      <c r="E9" s="50">
        <f t="shared" si="4"/>
        <v>246</v>
      </c>
      <c r="F9" s="50">
        <f t="shared" si="4"/>
        <v>736</v>
      </c>
      <c r="G9" s="50">
        <f t="shared" si="4"/>
        <v>743</v>
      </c>
      <c r="H9" s="50">
        <f t="shared" si="4"/>
        <v>307</v>
      </c>
      <c r="I9" s="50">
        <f t="shared" si="4"/>
        <v>323</v>
      </c>
    </row>
    <row r="10" spans="2:12" ht="18.75" x14ac:dyDescent="0.25">
      <c r="B10" s="10" t="s">
        <v>14</v>
      </c>
      <c r="C10" s="49">
        <f t="shared" si="3"/>
        <v>34</v>
      </c>
      <c r="D10" s="51">
        <v>1</v>
      </c>
      <c r="E10" s="51">
        <v>1</v>
      </c>
      <c r="F10" s="51">
        <v>5</v>
      </c>
      <c r="G10" s="51">
        <v>15</v>
      </c>
      <c r="H10" s="51">
        <v>5</v>
      </c>
      <c r="I10" s="51">
        <v>7</v>
      </c>
    </row>
    <row r="11" spans="2:12" ht="18.75" x14ac:dyDescent="0.25">
      <c r="B11" s="12" t="s">
        <v>11</v>
      </c>
      <c r="C11" s="49">
        <f t="shared" si="3"/>
        <v>19</v>
      </c>
      <c r="D11" s="51">
        <v>1</v>
      </c>
      <c r="E11" s="51">
        <v>0</v>
      </c>
      <c r="F11" s="51">
        <v>3</v>
      </c>
      <c r="G11" s="51">
        <v>6</v>
      </c>
      <c r="H11" s="51">
        <v>5</v>
      </c>
      <c r="I11" s="51">
        <v>4</v>
      </c>
    </row>
    <row r="12" spans="2:12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12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12" ht="18.75" x14ac:dyDescent="0.25">
      <c r="B14" s="10" t="s">
        <v>16</v>
      </c>
      <c r="C14" s="49">
        <f t="shared" si="3"/>
        <v>2749</v>
      </c>
      <c r="D14" s="51">
        <v>427</v>
      </c>
      <c r="E14" s="51">
        <v>245</v>
      </c>
      <c r="F14" s="51">
        <v>731</v>
      </c>
      <c r="G14" s="51">
        <v>728</v>
      </c>
      <c r="H14" s="51">
        <v>302</v>
      </c>
      <c r="I14" s="51">
        <v>316</v>
      </c>
    </row>
    <row r="15" spans="2:12" ht="18.75" x14ac:dyDescent="0.25">
      <c r="B15" s="12" t="s">
        <v>11</v>
      </c>
      <c r="C15" s="49">
        <f t="shared" si="3"/>
        <v>1251</v>
      </c>
      <c r="D15" s="51">
        <v>164</v>
      </c>
      <c r="E15" s="51">
        <v>92</v>
      </c>
      <c r="F15" s="51">
        <v>309</v>
      </c>
      <c r="G15" s="51">
        <v>368</v>
      </c>
      <c r="H15" s="51">
        <v>160</v>
      </c>
      <c r="I15" s="51">
        <v>158</v>
      </c>
    </row>
    <row r="16" spans="2:12" ht="15.75" x14ac:dyDescent="0.25">
      <c r="B16" s="13" t="s">
        <v>17</v>
      </c>
      <c r="C16" s="49">
        <f t="shared" si="3"/>
        <v>1116</v>
      </c>
      <c r="D16" s="59">
        <f t="shared" ref="D16:I16" si="5">D17+D19+D21</f>
        <v>139</v>
      </c>
      <c r="E16" s="59">
        <f t="shared" si="5"/>
        <v>85</v>
      </c>
      <c r="F16" s="59">
        <f t="shared" si="5"/>
        <v>269</v>
      </c>
      <c r="G16" s="59">
        <f t="shared" si="5"/>
        <v>334</v>
      </c>
      <c r="H16" s="59">
        <f t="shared" si="5"/>
        <v>149</v>
      </c>
      <c r="I16" s="59">
        <f t="shared" si="5"/>
        <v>140</v>
      </c>
    </row>
    <row r="17" spans="2:9" ht="18.75" x14ac:dyDescent="0.25">
      <c r="B17" s="10" t="s">
        <v>14</v>
      </c>
      <c r="C17" s="49">
        <f t="shared" si="3"/>
        <v>3</v>
      </c>
      <c r="D17" s="51">
        <v>0</v>
      </c>
      <c r="E17" s="51">
        <v>0</v>
      </c>
      <c r="F17" s="51">
        <v>0</v>
      </c>
      <c r="G17" s="51">
        <v>2</v>
      </c>
      <c r="H17" s="51">
        <v>0</v>
      </c>
      <c r="I17" s="51">
        <v>1</v>
      </c>
    </row>
    <row r="18" spans="2:9" ht="18.75" x14ac:dyDescent="0.25">
      <c r="B18" s="12" t="s">
        <v>11</v>
      </c>
      <c r="C18" s="49">
        <f t="shared" si="3"/>
        <v>3</v>
      </c>
      <c r="D18" s="51">
        <v>0</v>
      </c>
      <c r="E18" s="51">
        <v>0</v>
      </c>
      <c r="F18" s="51">
        <v>0</v>
      </c>
      <c r="G18" s="51">
        <v>2</v>
      </c>
      <c r="H18" s="51">
        <v>0</v>
      </c>
      <c r="I18" s="51">
        <v>1</v>
      </c>
    </row>
    <row r="19" spans="2:9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9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9" ht="18.75" x14ac:dyDescent="0.25">
      <c r="B21" s="10" t="s">
        <v>16</v>
      </c>
      <c r="C21" s="49">
        <f t="shared" si="3"/>
        <v>1113</v>
      </c>
      <c r="D21" s="51">
        <v>139</v>
      </c>
      <c r="E21" s="51">
        <v>85</v>
      </c>
      <c r="F21" s="51">
        <v>269</v>
      </c>
      <c r="G21" s="51">
        <v>332</v>
      </c>
      <c r="H21" s="51">
        <v>149</v>
      </c>
      <c r="I21" s="51">
        <v>139</v>
      </c>
    </row>
    <row r="22" spans="2:9" ht="18.75" x14ac:dyDescent="0.25">
      <c r="B22" s="12" t="s">
        <v>11</v>
      </c>
      <c r="C22" s="49">
        <f t="shared" si="3"/>
        <v>582</v>
      </c>
      <c r="D22" s="51">
        <v>65</v>
      </c>
      <c r="E22" s="51">
        <v>37</v>
      </c>
      <c r="F22" s="51">
        <v>137</v>
      </c>
      <c r="G22" s="51">
        <v>182</v>
      </c>
      <c r="H22" s="51">
        <v>81</v>
      </c>
      <c r="I22" s="51">
        <v>80</v>
      </c>
    </row>
    <row r="23" spans="2:9" ht="15.75" x14ac:dyDescent="0.25">
      <c r="B23" s="14" t="s">
        <v>18</v>
      </c>
      <c r="C23" s="49">
        <f t="shared" si="3"/>
        <v>1364</v>
      </c>
      <c r="D23" s="17">
        <f t="shared" ref="D23:I23" si="6">D24+D26+D28</f>
        <v>224</v>
      </c>
      <c r="E23" s="17">
        <f t="shared" si="6"/>
        <v>89</v>
      </c>
      <c r="F23" s="17">
        <f t="shared" si="6"/>
        <v>218</v>
      </c>
      <c r="G23" s="17">
        <f t="shared" si="6"/>
        <v>280</v>
      </c>
      <c r="H23" s="17">
        <f t="shared" si="6"/>
        <v>250</v>
      </c>
      <c r="I23" s="17">
        <f t="shared" si="6"/>
        <v>303</v>
      </c>
    </row>
    <row r="24" spans="2:9" ht="18.75" x14ac:dyDescent="0.25">
      <c r="B24" s="10" t="s">
        <v>14</v>
      </c>
      <c r="C24" s="49">
        <f t="shared" si="3"/>
        <v>254</v>
      </c>
      <c r="D24" s="51">
        <v>0</v>
      </c>
      <c r="E24" s="51">
        <v>3</v>
      </c>
      <c r="F24" s="51">
        <v>19</v>
      </c>
      <c r="G24" s="51">
        <v>89</v>
      </c>
      <c r="H24" s="51">
        <v>73</v>
      </c>
      <c r="I24" s="51">
        <v>70</v>
      </c>
    </row>
    <row r="25" spans="2:9" ht="18.75" x14ac:dyDescent="0.25">
      <c r="B25" s="12" t="s">
        <v>11</v>
      </c>
      <c r="C25" s="49">
        <f t="shared" si="3"/>
        <v>153</v>
      </c>
      <c r="D25" s="51">
        <v>0</v>
      </c>
      <c r="E25" s="51">
        <v>1</v>
      </c>
      <c r="F25" s="51">
        <v>11</v>
      </c>
      <c r="G25" s="51">
        <v>54</v>
      </c>
      <c r="H25" s="51">
        <v>47</v>
      </c>
      <c r="I25" s="51">
        <v>40</v>
      </c>
    </row>
    <row r="26" spans="2:9" ht="18.75" x14ac:dyDescent="0.25">
      <c r="B26" s="10" t="s">
        <v>15</v>
      </c>
      <c r="C26" s="49">
        <f t="shared" si="3"/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9" ht="18.75" x14ac:dyDescent="0.25">
      <c r="B27" s="12" t="s">
        <v>11</v>
      </c>
      <c r="C27" s="49">
        <f t="shared" si="3"/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9" ht="18.75" x14ac:dyDescent="0.25">
      <c r="B28" s="10" t="s">
        <v>16</v>
      </c>
      <c r="C28" s="49">
        <f t="shared" si="3"/>
        <v>1110</v>
      </c>
      <c r="D28" s="51">
        <v>224</v>
      </c>
      <c r="E28" s="51">
        <v>86</v>
      </c>
      <c r="F28" s="51">
        <v>199</v>
      </c>
      <c r="G28" s="51">
        <v>191</v>
      </c>
      <c r="H28" s="51">
        <v>177</v>
      </c>
      <c r="I28" s="51">
        <v>233</v>
      </c>
    </row>
    <row r="29" spans="2:9" ht="18.75" x14ac:dyDescent="0.25">
      <c r="B29" s="12" t="s">
        <v>11</v>
      </c>
      <c r="C29" s="49">
        <f t="shared" si="3"/>
        <v>477</v>
      </c>
      <c r="D29" s="51">
        <v>89</v>
      </c>
      <c r="E29" s="51">
        <v>34</v>
      </c>
      <c r="F29" s="51">
        <v>102</v>
      </c>
      <c r="G29" s="51">
        <v>89</v>
      </c>
      <c r="H29" s="51">
        <v>71</v>
      </c>
      <c r="I29" s="51">
        <v>92</v>
      </c>
    </row>
    <row r="30" spans="2:9" ht="15.75" x14ac:dyDescent="0.25">
      <c r="B30" s="53" t="s">
        <v>19</v>
      </c>
      <c r="C30" s="49">
        <f t="shared" si="3"/>
        <v>532</v>
      </c>
      <c r="D30" s="17">
        <f t="shared" ref="D30:I30" si="7">D31+D33+D35</f>
        <v>36</v>
      </c>
      <c r="E30" s="17">
        <f t="shared" si="7"/>
        <v>13</v>
      </c>
      <c r="F30" s="17">
        <f t="shared" si="7"/>
        <v>84</v>
      </c>
      <c r="G30" s="17">
        <f t="shared" si="7"/>
        <v>139</v>
      </c>
      <c r="H30" s="17">
        <f t="shared" si="7"/>
        <v>134</v>
      </c>
      <c r="I30" s="17">
        <f t="shared" si="7"/>
        <v>126</v>
      </c>
    </row>
    <row r="31" spans="2:9" ht="18.75" x14ac:dyDescent="0.25">
      <c r="B31" s="10" t="s">
        <v>14</v>
      </c>
      <c r="C31" s="49">
        <f t="shared" si="3"/>
        <v>296</v>
      </c>
      <c r="D31" s="51">
        <v>3</v>
      </c>
      <c r="E31" s="51">
        <v>4</v>
      </c>
      <c r="F31" s="51">
        <v>36</v>
      </c>
      <c r="G31" s="51">
        <v>79</v>
      </c>
      <c r="H31" s="51">
        <v>97</v>
      </c>
      <c r="I31" s="51">
        <v>77</v>
      </c>
    </row>
    <row r="32" spans="2:9" ht="18.75" x14ac:dyDescent="0.25">
      <c r="B32" s="12" t="s">
        <v>11</v>
      </c>
      <c r="C32" s="49">
        <f t="shared" si="3"/>
        <v>142</v>
      </c>
      <c r="D32" s="51">
        <v>0</v>
      </c>
      <c r="E32" s="51">
        <v>1</v>
      </c>
      <c r="F32" s="51">
        <v>22</v>
      </c>
      <c r="G32" s="51">
        <v>41</v>
      </c>
      <c r="H32" s="51">
        <v>51</v>
      </c>
      <c r="I32" s="51">
        <v>27</v>
      </c>
    </row>
    <row r="33" spans="2:9" ht="18.75" x14ac:dyDescent="0.25">
      <c r="B33" s="10" t="s">
        <v>15</v>
      </c>
      <c r="C33" s="49">
        <f t="shared" si="3"/>
        <v>1</v>
      </c>
      <c r="D33" s="51">
        <v>1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9" ht="18.75" x14ac:dyDescent="0.25">
      <c r="B34" s="12" t="s">
        <v>11</v>
      </c>
      <c r="C34" s="49">
        <f t="shared" si="3"/>
        <v>1</v>
      </c>
      <c r="D34" s="51">
        <v>1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9" ht="18.75" x14ac:dyDescent="0.25">
      <c r="B35" s="10" t="s">
        <v>16</v>
      </c>
      <c r="C35" s="49">
        <f t="shared" si="3"/>
        <v>235</v>
      </c>
      <c r="D35" s="51">
        <v>32</v>
      </c>
      <c r="E35" s="51">
        <v>9</v>
      </c>
      <c r="F35" s="51">
        <v>48</v>
      </c>
      <c r="G35" s="51">
        <v>60</v>
      </c>
      <c r="H35" s="51">
        <v>37</v>
      </c>
      <c r="I35" s="51">
        <v>49</v>
      </c>
    </row>
    <row r="36" spans="2:9" ht="18.75" x14ac:dyDescent="0.25">
      <c r="B36" s="12" t="s">
        <v>11</v>
      </c>
      <c r="C36" s="49">
        <f t="shared" si="3"/>
        <v>83</v>
      </c>
      <c r="D36" s="51">
        <v>10</v>
      </c>
      <c r="E36" s="51">
        <v>3</v>
      </c>
      <c r="F36" s="51">
        <v>25</v>
      </c>
      <c r="G36" s="51">
        <v>23</v>
      </c>
      <c r="H36" s="51">
        <v>13</v>
      </c>
      <c r="I36" s="51">
        <v>9</v>
      </c>
    </row>
    <row r="37" spans="2:9" ht="15.75" x14ac:dyDescent="0.25">
      <c r="B37" s="54" t="s">
        <v>20</v>
      </c>
      <c r="C37" s="49">
        <f t="shared" si="3"/>
        <v>671</v>
      </c>
      <c r="D37" s="17">
        <f t="shared" ref="D37:I37" si="8">D38+D40+D42</f>
        <v>77</v>
      </c>
      <c r="E37" s="17">
        <f t="shared" si="8"/>
        <v>45</v>
      </c>
      <c r="F37" s="17">
        <f t="shared" si="8"/>
        <v>103</v>
      </c>
      <c r="G37" s="17">
        <f t="shared" si="8"/>
        <v>158</v>
      </c>
      <c r="H37" s="17">
        <f t="shared" si="8"/>
        <v>138</v>
      </c>
      <c r="I37" s="17">
        <f t="shared" si="8"/>
        <v>150</v>
      </c>
    </row>
    <row r="38" spans="2:9" ht="18.75" x14ac:dyDescent="0.25">
      <c r="B38" s="10" t="s">
        <v>14</v>
      </c>
      <c r="C38" s="49">
        <f t="shared" si="3"/>
        <v>433</v>
      </c>
      <c r="D38" s="51">
        <v>20</v>
      </c>
      <c r="E38" s="51">
        <v>24</v>
      </c>
      <c r="F38" s="51">
        <v>63</v>
      </c>
      <c r="G38" s="51">
        <v>120</v>
      </c>
      <c r="H38" s="51">
        <v>106</v>
      </c>
      <c r="I38" s="51">
        <v>100</v>
      </c>
    </row>
    <row r="39" spans="2:9" ht="18.75" x14ac:dyDescent="0.25">
      <c r="B39" s="12" t="s">
        <v>11</v>
      </c>
      <c r="C39" s="49">
        <f t="shared" si="3"/>
        <v>283</v>
      </c>
      <c r="D39" s="51">
        <v>12</v>
      </c>
      <c r="E39" s="51">
        <v>18</v>
      </c>
      <c r="F39" s="51">
        <v>42</v>
      </c>
      <c r="G39" s="51">
        <v>89</v>
      </c>
      <c r="H39" s="51">
        <v>70</v>
      </c>
      <c r="I39" s="51">
        <v>52</v>
      </c>
    </row>
    <row r="40" spans="2:9" ht="18.75" x14ac:dyDescent="0.25">
      <c r="B40" s="10" t="s">
        <v>15</v>
      </c>
      <c r="C40" s="49">
        <f t="shared" si="3"/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</row>
    <row r="41" spans="2:9" ht="18.75" x14ac:dyDescent="0.25">
      <c r="B41" s="12" t="s">
        <v>11</v>
      </c>
      <c r="C41" s="49">
        <f t="shared" si="3"/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</row>
    <row r="42" spans="2:9" ht="18.75" x14ac:dyDescent="0.25">
      <c r="B42" s="10" t="s">
        <v>16</v>
      </c>
      <c r="C42" s="49">
        <f t="shared" si="3"/>
        <v>238</v>
      </c>
      <c r="D42" s="51">
        <v>57</v>
      </c>
      <c r="E42" s="51">
        <v>21</v>
      </c>
      <c r="F42" s="51">
        <v>40</v>
      </c>
      <c r="G42" s="51">
        <v>38</v>
      </c>
      <c r="H42" s="51">
        <v>32</v>
      </c>
      <c r="I42" s="51">
        <v>50</v>
      </c>
    </row>
    <row r="43" spans="2:9" ht="18.75" x14ac:dyDescent="0.25">
      <c r="B43" s="12" t="s">
        <v>11</v>
      </c>
      <c r="C43" s="49">
        <f t="shared" si="3"/>
        <v>134</v>
      </c>
      <c r="D43" s="51">
        <v>36</v>
      </c>
      <c r="E43" s="51">
        <v>16</v>
      </c>
      <c r="F43" s="51">
        <v>17</v>
      </c>
      <c r="G43" s="51">
        <v>24</v>
      </c>
      <c r="H43" s="51">
        <v>19</v>
      </c>
      <c r="I43" s="51">
        <v>22</v>
      </c>
    </row>
    <row r="44" spans="2:9" ht="15.75" x14ac:dyDescent="0.25">
      <c r="B44" s="54" t="s">
        <v>21</v>
      </c>
      <c r="C44" s="49">
        <f t="shared" si="3"/>
        <v>39</v>
      </c>
      <c r="D44" s="17">
        <f t="shared" ref="D44:I44" si="9">D45+D47+D49</f>
        <v>1</v>
      </c>
      <c r="E44" s="17">
        <f t="shared" si="9"/>
        <v>3</v>
      </c>
      <c r="F44" s="17">
        <f t="shared" si="9"/>
        <v>8</v>
      </c>
      <c r="G44" s="17">
        <f t="shared" si="9"/>
        <v>18</v>
      </c>
      <c r="H44" s="17">
        <f t="shared" si="9"/>
        <v>6</v>
      </c>
      <c r="I44" s="17">
        <f t="shared" si="9"/>
        <v>3</v>
      </c>
    </row>
    <row r="45" spans="2:9" ht="18.75" x14ac:dyDescent="0.25">
      <c r="B45" s="10" t="s">
        <v>14</v>
      </c>
      <c r="C45" s="49">
        <f t="shared" si="3"/>
        <v>31</v>
      </c>
      <c r="D45" s="51">
        <v>0</v>
      </c>
      <c r="E45" s="51">
        <v>1</v>
      </c>
      <c r="F45" s="51">
        <v>6</v>
      </c>
      <c r="G45" s="51">
        <v>16</v>
      </c>
      <c r="H45" s="51">
        <v>6</v>
      </c>
      <c r="I45" s="51">
        <v>2</v>
      </c>
    </row>
    <row r="46" spans="2:9" ht="18.75" x14ac:dyDescent="0.25">
      <c r="B46" s="12" t="s">
        <v>11</v>
      </c>
      <c r="C46" s="49">
        <f t="shared" si="3"/>
        <v>24</v>
      </c>
      <c r="D46" s="51">
        <v>0</v>
      </c>
      <c r="E46" s="51">
        <v>1</v>
      </c>
      <c r="F46" s="51">
        <v>5</v>
      </c>
      <c r="G46" s="51">
        <v>13</v>
      </c>
      <c r="H46" s="51">
        <v>4</v>
      </c>
      <c r="I46" s="51">
        <v>1</v>
      </c>
    </row>
    <row r="47" spans="2:9" ht="18.75" x14ac:dyDescent="0.25">
      <c r="B47" s="10" t="s">
        <v>15</v>
      </c>
      <c r="C47" s="49">
        <f t="shared" si="3"/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2:9" ht="18.75" x14ac:dyDescent="0.25">
      <c r="B48" s="12" t="s">
        <v>11</v>
      </c>
      <c r="C48" s="49">
        <f t="shared" si="3"/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ht="18.75" x14ac:dyDescent="0.25">
      <c r="B49" s="10" t="s">
        <v>16</v>
      </c>
      <c r="C49" s="49">
        <f t="shared" si="3"/>
        <v>8</v>
      </c>
      <c r="D49" s="51">
        <v>1</v>
      </c>
      <c r="E49" s="51">
        <v>2</v>
      </c>
      <c r="F49" s="51">
        <v>2</v>
      </c>
      <c r="G49" s="51">
        <v>2</v>
      </c>
      <c r="H49" s="51">
        <v>0</v>
      </c>
      <c r="I49" s="51">
        <v>1</v>
      </c>
    </row>
    <row r="50" spans="2:9" ht="18.75" x14ac:dyDescent="0.25">
      <c r="B50" s="12" t="s">
        <v>11</v>
      </c>
      <c r="C50" s="49">
        <f t="shared" si="3"/>
        <v>8</v>
      </c>
      <c r="D50" s="51">
        <v>1</v>
      </c>
      <c r="E50" s="51">
        <v>2</v>
      </c>
      <c r="F50" s="51">
        <v>2</v>
      </c>
      <c r="G50" s="51">
        <v>2</v>
      </c>
      <c r="H50" s="51">
        <v>0</v>
      </c>
      <c r="I50" s="51">
        <v>1</v>
      </c>
    </row>
    <row r="51" spans="2:9" ht="15.75" x14ac:dyDescent="0.25">
      <c r="B51" s="54" t="s">
        <v>22</v>
      </c>
      <c r="C51" s="49">
        <f t="shared" si="3"/>
        <v>127</v>
      </c>
      <c r="D51" s="17">
        <f t="shared" ref="D51:I51" si="10">D52+D54+D56</f>
        <v>9</v>
      </c>
      <c r="E51" s="17">
        <f t="shared" si="10"/>
        <v>15</v>
      </c>
      <c r="F51" s="17">
        <f t="shared" si="10"/>
        <v>55</v>
      </c>
      <c r="G51" s="17">
        <f t="shared" si="10"/>
        <v>29</v>
      </c>
      <c r="H51" s="17">
        <f t="shared" si="10"/>
        <v>10</v>
      </c>
      <c r="I51" s="17">
        <f t="shared" si="10"/>
        <v>9</v>
      </c>
    </row>
    <row r="52" spans="2:9" ht="18.75" x14ac:dyDescent="0.25">
      <c r="B52" s="10" t="s">
        <v>14</v>
      </c>
      <c r="C52" s="49">
        <f t="shared" si="3"/>
        <v>95</v>
      </c>
      <c r="D52" s="51">
        <v>3</v>
      </c>
      <c r="E52" s="51">
        <v>8</v>
      </c>
      <c r="F52" s="51">
        <v>46</v>
      </c>
      <c r="G52" s="51">
        <v>23</v>
      </c>
      <c r="H52" s="51">
        <v>8</v>
      </c>
      <c r="I52" s="51">
        <v>7</v>
      </c>
    </row>
    <row r="53" spans="2:9" ht="18.75" x14ac:dyDescent="0.25">
      <c r="B53" s="12" t="s">
        <v>11</v>
      </c>
      <c r="C53" s="49">
        <f t="shared" si="3"/>
        <v>75</v>
      </c>
      <c r="D53" s="51">
        <v>2</v>
      </c>
      <c r="E53" s="51">
        <v>7</v>
      </c>
      <c r="F53" s="51">
        <v>40</v>
      </c>
      <c r="G53" s="51">
        <v>16</v>
      </c>
      <c r="H53" s="51">
        <v>7</v>
      </c>
      <c r="I53" s="51">
        <v>3</v>
      </c>
    </row>
    <row r="54" spans="2:9" ht="18.75" x14ac:dyDescent="0.25">
      <c r="B54" s="10" t="s">
        <v>15</v>
      </c>
      <c r="C54" s="49">
        <f t="shared" si="3"/>
        <v>1</v>
      </c>
      <c r="D54" s="51">
        <v>1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</row>
    <row r="55" spans="2:9" ht="18.75" x14ac:dyDescent="0.25">
      <c r="B55" s="12" t="s">
        <v>11</v>
      </c>
      <c r="C55" s="49">
        <f t="shared" si="3"/>
        <v>1</v>
      </c>
      <c r="D55" s="51">
        <v>1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</row>
    <row r="56" spans="2:9" ht="18.75" x14ac:dyDescent="0.25">
      <c r="B56" s="10" t="s">
        <v>16</v>
      </c>
      <c r="C56" s="49">
        <f t="shared" si="3"/>
        <v>31</v>
      </c>
      <c r="D56" s="51">
        <v>5</v>
      </c>
      <c r="E56" s="51">
        <v>7</v>
      </c>
      <c r="F56" s="51">
        <v>9</v>
      </c>
      <c r="G56" s="51">
        <v>6</v>
      </c>
      <c r="H56" s="51">
        <v>2</v>
      </c>
      <c r="I56" s="51">
        <v>2</v>
      </c>
    </row>
    <row r="57" spans="2:9" ht="18.75" x14ac:dyDescent="0.25">
      <c r="B57" s="12" t="s">
        <v>11</v>
      </c>
      <c r="C57" s="49">
        <f t="shared" si="3"/>
        <v>21</v>
      </c>
      <c r="D57" s="51">
        <v>4</v>
      </c>
      <c r="E57" s="51">
        <v>4</v>
      </c>
      <c r="F57" s="51">
        <v>7</v>
      </c>
      <c r="G57" s="51">
        <v>4</v>
      </c>
      <c r="H57" s="51">
        <v>1</v>
      </c>
      <c r="I57" s="51">
        <v>1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CF912-6080-483E-AC65-D8DE7B706872}">
  <sheetPr>
    <pageSetUpPr fitToPage="1"/>
  </sheetPr>
  <dimension ref="B1:L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12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12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12" ht="18" customHeight="1" x14ac:dyDescent="0.35">
      <c r="B3" s="1"/>
      <c r="C3" s="110" t="s">
        <v>76</v>
      </c>
      <c r="D3" s="110"/>
      <c r="E3" s="110"/>
      <c r="F3" s="1"/>
      <c r="G3" s="1"/>
      <c r="H3" s="1"/>
      <c r="I3" s="1"/>
    </row>
    <row r="4" spans="2:12" ht="18.75" thickBot="1" x14ac:dyDescent="0.4">
      <c r="B4" s="1"/>
      <c r="C4" s="1"/>
      <c r="D4" s="1"/>
      <c r="E4" s="1"/>
      <c r="F4" s="1"/>
      <c r="G4" s="1"/>
      <c r="H4" s="1"/>
      <c r="I4" s="1"/>
    </row>
    <row r="5" spans="2:12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  <c r="L5" s="58"/>
    </row>
    <row r="6" spans="2:12" ht="15.75" x14ac:dyDescent="0.25">
      <c r="B6" s="5" t="s">
        <v>12</v>
      </c>
      <c r="C6" s="6">
        <f>D6+E6+F6+G6+H6+I6</f>
        <v>5397</v>
      </c>
      <c r="D6" s="6">
        <f t="shared" ref="D6:I6" si="0">D9+D23+D30+D37+D44+D51</f>
        <v>776</v>
      </c>
      <c r="E6" s="6">
        <f t="shared" si="0"/>
        <v>406</v>
      </c>
      <c r="F6" s="6">
        <f t="shared" si="0"/>
        <v>1181</v>
      </c>
      <c r="G6" s="6">
        <f t="shared" si="0"/>
        <v>1332</v>
      </c>
      <c r="H6" s="6">
        <f t="shared" si="0"/>
        <v>821</v>
      </c>
      <c r="I6" s="6">
        <f t="shared" si="0"/>
        <v>881</v>
      </c>
    </row>
    <row r="7" spans="2:12" ht="15.75" x14ac:dyDescent="0.25">
      <c r="B7" s="5" t="s">
        <v>9</v>
      </c>
      <c r="C7" s="6">
        <f>D7+E7+F7+G7+H7+I7</f>
        <v>2592</v>
      </c>
      <c r="D7" s="6">
        <f t="shared" ref="D7:I7" si="1">D11+D13+D15+D25+D27+D29+D32+D34+D36+D39+D41+D43+D46+D48+D50+D53+D55+D57</f>
        <v>316</v>
      </c>
      <c r="E7" s="6">
        <f t="shared" si="1"/>
        <v>177</v>
      </c>
      <c r="F7" s="6">
        <f t="shared" si="1"/>
        <v>560</v>
      </c>
      <c r="G7" s="6">
        <f t="shared" si="1"/>
        <v>708</v>
      </c>
      <c r="H7" s="6">
        <f t="shared" si="1"/>
        <v>439</v>
      </c>
      <c r="I7" s="6">
        <f t="shared" si="1"/>
        <v>392</v>
      </c>
    </row>
    <row r="8" spans="2:12" ht="15.75" x14ac:dyDescent="0.25">
      <c r="B8" s="7" t="s">
        <v>10</v>
      </c>
      <c r="C8" s="6">
        <f>D8+E8+F8+G8+H8+I8</f>
        <v>1039</v>
      </c>
      <c r="D8" s="8">
        <f>D10+D12+D24+D26+D31+D33+D38+D40+D45+D47+D52+D54</f>
        <v>24</v>
      </c>
      <c r="E8" s="8">
        <f t="shared" ref="E8:I8" si="2">E10+E12+E24+E26+E31+E33+E38+E40+E45+E47+E52+E54</f>
        <v>41</v>
      </c>
      <c r="F8" s="8">
        <f t="shared" si="2"/>
        <v>160</v>
      </c>
      <c r="G8" s="8">
        <f t="shared" si="2"/>
        <v>312</v>
      </c>
      <c r="H8" s="8">
        <f t="shared" si="2"/>
        <v>268</v>
      </c>
      <c r="I8" s="8">
        <f t="shared" si="2"/>
        <v>234</v>
      </c>
    </row>
    <row r="9" spans="2:12" ht="20.25" customHeight="1" x14ac:dyDescent="0.25">
      <c r="B9" s="53" t="s">
        <v>13</v>
      </c>
      <c r="C9" s="6">
        <f t="shared" ref="C9:C57" si="3">D9+E9+F9+G9+H9+I9</f>
        <v>2773</v>
      </c>
      <c r="D9" s="50">
        <f t="shared" ref="D9:I9" si="4">D10+D12+D14</f>
        <v>429</v>
      </c>
      <c r="E9" s="50">
        <f t="shared" si="4"/>
        <v>244</v>
      </c>
      <c r="F9" s="50">
        <f t="shared" si="4"/>
        <v>729</v>
      </c>
      <c r="G9" s="50">
        <f t="shared" si="4"/>
        <v>732</v>
      </c>
      <c r="H9" s="50">
        <f t="shared" si="4"/>
        <v>310</v>
      </c>
      <c r="I9" s="50">
        <f t="shared" si="4"/>
        <v>329</v>
      </c>
    </row>
    <row r="10" spans="2:12" ht="18.75" x14ac:dyDescent="0.25">
      <c r="B10" s="10" t="s">
        <v>14</v>
      </c>
      <c r="C10" s="49">
        <f t="shared" si="3"/>
        <v>30</v>
      </c>
      <c r="D10" s="51">
        <v>1</v>
      </c>
      <c r="E10" s="51">
        <v>1</v>
      </c>
      <c r="F10" s="51">
        <v>3</v>
      </c>
      <c r="G10" s="51">
        <v>15</v>
      </c>
      <c r="H10" s="51">
        <v>3</v>
      </c>
      <c r="I10" s="51">
        <v>7</v>
      </c>
    </row>
    <row r="11" spans="2:12" ht="18.75" x14ac:dyDescent="0.25">
      <c r="B11" s="12" t="s">
        <v>11</v>
      </c>
      <c r="C11" s="49">
        <f t="shared" si="3"/>
        <v>18</v>
      </c>
      <c r="D11" s="51">
        <v>1</v>
      </c>
      <c r="E11" s="51">
        <v>1</v>
      </c>
      <c r="F11" s="51">
        <v>2</v>
      </c>
      <c r="G11" s="51">
        <v>7</v>
      </c>
      <c r="H11" s="51">
        <v>3</v>
      </c>
      <c r="I11" s="51">
        <v>4</v>
      </c>
    </row>
    <row r="12" spans="2:12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12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12" ht="18.75" x14ac:dyDescent="0.25">
      <c r="B14" s="10" t="s">
        <v>16</v>
      </c>
      <c r="C14" s="49">
        <f t="shared" si="3"/>
        <v>2743</v>
      </c>
      <c r="D14" s="51">
        <v>428</v>
      </c>
      <c r="E14" s="51">
        <v>243</v>
      </c>
      <c r="F14" s="51">
        <v>726</v>
      </c>
      <c r="G14" s="51">
        <v>717</v>
      </c>
      <c r="H14" s="51">
        <v>307</v>
      </c>
      <c r="I14" s="51">
        <v>322</v>
      </c>
    </row>
    <row r="15" spans="2:12" ht="18.75" x14ac:dyDescent="0.25">
      <c r="B15" s="12" t="s">
        <v>11</v>
      </c>
      <c r="C15" s="49">
        <f t="shared" si="3"/>
        <v>1243</v>
      </c>
      <c r="D15" s="51">
        <v>165</v>
      </c>
      <c r="E15" s="51">
        <v>92</v>
      </c>
      <c r="F15" s="51">
        <v>304</v>
      </c>
      <c r="G15" s="51">
        <v>360</v>
      </c>
      <c r="H15" s="51">
        <v>164</v>
      </c>
      <c r="I15" s="51">
        <v>158</v>
      </c>
    </row>
    <row r="16" spans="2:12" ht="15.75" x14ac:dyDescent="0.25">
      <c r="B16" s="13" t="s">
        <v>17</v>
      </c>
      <c r="C16" s="49">
        <f t="shared" si="3"/>
        <v>1112</v>
      </c>
      <c r="D16" s="59">
        <f t="shared" ref="D16:I16" si="5">D17+D19+D21</f>
        <v>144</v>
      </c>
      <c r="E16" s="59">
        <f t="shared" si="5"/>
        <v>78</v>
      </c>
      <c r="F16" s="59">
        <f t="shared" si="5"/>
        <v>270</v>
      </c>
      <c r="G16" s="59">
        <f t="shared" si="5"/>
        <v>325</v>
      </c>
      <c r="H16" s="59">
        <f t="shared" si="5"/>
        <v>150</v>
      </c>
      <c r="I16" s="59">
        <f t="shared" si="5"/>
        <v>145</v>
      </c>
    </row>
    <row r="17" spans="2:9" ht="18.75" x14ac:dyDescent="0.25">
      <c r="B17" s="10" t="s">
        <v>14</v>
      </c>
      <c r="C17" s="49">
        <f t="shared" si="3"/>
        <v>2</v>
      </c>
      <c r="D17" s="51">
        <v>0</v>
      </c>
      <c r="E17" s="51">
        <v>0</v>
      </c>
      <c r="F17" s="51">
        <v>0</v>
      </c>
      <c r="G17" s="51">
        <v>1</v>
      </c>
      <c r="H17" s="51">
        <v>0</v>
      </c>
      <c r="I17" s="51">
        <v>1</v>
      </c>
    </row>
    <row r="18" spans="2:9" ht="18.75" x14ac:dyDescent="0.25">
      <c r="B18" s="12" t="s">
        <v>11</v>
      </c>
      <c r="C18" s="49">
        <f t="shared" si="3"/>
        <v>2</v>
      </c>
      <c r="D18" s="51">
        <v>0</v>
      </c>
      <c r="E18" s="51">
        <v>0</v>
      </c>
      <c r="F18" s="51">
        <v>0</v>
      </c>
      <c r="G18" s="51">
        <v>1</v>
      </c>
      <c r="H18" s="51">
        <v>0</v>
      </c>
      <c r="I18" s="51">
        <v>1</v>
      </c>
    </row>
    <row r="19" spans="2:9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9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9" ht="18.75" x14ac:dyDescent="0.25">
      <c r="B21" s="10" t="s">
        <v>16</v>
      </c>
      <c r="C21" s="49">
        <f t="shared" si="3"/>
        <v>1110</v>
      </c>
      <c r="D21" s="51">
        <v>144</v>
      </c>
      <c r="E21" s="51">
        <v>78</v>
      </c>
      <c r="F21" s="51">
        <v>270</v>
      </c>
      <c r="G21" s="51">
        <v>324</v>
      </c>
      <c r="H21" s="51">
        <v>150</v>
      </c>
      <c r="I21" s="51">
        <v>144</v>
      </c>
    </row>
    <row r="22" spans="2:9" ht="18.75" x14ac:dyDescent="0.25">
      <c r="B22" s="12" t="s">
        <v>11</v>
      </c>
      <c r="C22" s="49">
        <f t="shared" si="3"/>
        <v>579</v>
      </c>
      <c r="D22" s="51">
        <v>68</v>
      </c>
      <c r="E22" s="51">
        <v>34</v>
      </c>
      <c r="F22" s="51">
        <v>135</v>
      </c>
      <c r="G22" s="51">
        <v>179</v>
      </c>
      <c r="H22" s="51">
        <v>82</v>
      </c>
      <c r="I22" s="51">
        <v>81</v>
      </c>
    </row>
    <row r="23" spans="2:9" ht="15.75" x14ac:dyDescent="0.25">
      <c r="B23" s="14" t="s">
        <v>18</v>
      </c>
      <c r="C23" s="49">
        <f t="shared" si="3"/>
        <v>1323</v>
      </c>
      <c r="D23" s="17">
        <f t="shared" ref="D23:I23" si="6">D24+D26+D28</f>
        <v>222</v>
      </c>
      <c r="E23" s="17">
        <f t="shared" si="6"/>
        <v>82</v>
      </c>
      <c r="F23" s="17">
        <f t="shared" si="6"/>
        <v>212</v>
      </c>
      <c r="G23" s="17">
        <f t="shared" si="6"/>
        <v>277</v>
      </c>
      <c r="H23" s="17">
        <f t="shared" si="6"/>
        <v>240</v>
      </c>
      <c r="I23" s="17">
        <f t="shared" si="6"/>
        <v>290</v>
      </c>
    </row>
    <row r="24" spans="2:9" ht="18.75" x14ac:dyDescent="0.25">
      <c r="B24" s="10" t="s">
        <v>14</v>
      </c>
      <c r="C24" s="49">
        <f t="shared" si="3"/>
        <v>234</v>
      </c>
      <c r="D24" s="51">
        <v>1</v>
      </c>
      <c r="E24" s="51">
        <v>3</v>
      </c>
      <c r="F24" s="51">
        <v>15</v>
      </c>
      <c r="G24" s="51">
        <v>84</v>
      </c>
      <c r="H24" s="51">
        <v>66</v>
      </c>
      <c r="I24" s="51">
        <v>65</v>
      </c>
    </row>
    <row r="25" spans="2:9" ht="18.75" x14ac:dyDescent="0.25">
      <c r="B25" s="12" t="s">
        <v>11</v>
      </c>
      <c r="C25" s="49">
        <f t="shared" si="3"/>
        <v>141</v>
      </c>
      <c r="D25" s="51">
        <v>1</v>
      </c>
      <c r="E25" s="51">
        <v>1</v>
      </c>
      <c r="F25" s="51">
        <v>9</v>
      </c>
      <c r="G25" s="51">
        <v>49</v>
      </c>
      <c r="H25" s="51">
        <v>45</v>
      </c>
      <c r="I25" s="51">
        <v>36</v>
      </c>
    </row>
    <row r="26" spans="2:9" ht="18.75" x14ac:dyDescent="0.25">
      <c r="B26" s="10" t="s">
        <v>15</v>
      </c>
      <c r="C26" s="49">
        <f t="shared" si="3"/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9" ht="18.75" x14ac:dyDescent="0.25">
      <c r="B27" s="12" t="s">
        <v>11</v>
      </c>
      <c r="C27" s="49">
        <f t="shared" si="3"/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9" ht="18.75" x14ac:dyDescent="0.25">
      <c r="B28" s="10" t="s">
        <v>16</v>
      </c>
      <c r="C28" s="49">
        <f t="shared" si="3"/>
        <v>1089</v>
      </c>
      <c r="D28" s="51">
        <v>221</v>
      </c>
      <c r="E28" s="51">
        <v>79</v>
      </c>
      <c r="F28" s="51">
        <v>197</v>
      </c>
      <c r="G28" s="51">
        <v>193</v>
      </c>
      <c r="H28" s="51">
        <v>174</v>
      </c>
      <c r="I28" s="51">
        <v>225</v>
      </c>
    </row>
    <row r="29" spans="2:9" ht="18.75" x14ac:dyDescent="0.25">
      <c r="B29" s="12" t="s">
        <v>11</v>
      </c>
      <c r="C29" s="49">
        <f t="shared" si="3"/>
        <v>462</v>
      </c>
      <c r="D29" s="51">
        <v>90</v>
      </c>
      <c r="E29" s="51">
        <v>31</v>
      </c>
      <c r="F29" s="51">
        <v>95</v>
      </c>
      <c r="G29" s="51">
        <v>88</v>
      </c>
      <c r="H29" s="51">
        <v>71</v>
      </c>
      <c r="I29" s="51">
        <v>87</v>
      </c>
    </row>
    <row r="30" spans="2:9" ht="15.75" x14ac:dyDescent="0.25">
      <c r="B30" s="53" t="s">
        <v>19</v>
      </c>
      <c r="C30" s="49">
        <f t="shared" si="3"/>
        <v>491</v>
      </c>
      <c r="D30" s="17">
        <f t="shared" ref="D30:I30" si="7">D31+D33+D35</f>
        <v>36</v>
      </c>
      <c r="E30" s="17">
        <f t="shared" si="7"/>
        <v>12</v>
      </c>
      <c r="F30" s="17">
        <f t="shared" si="7"/>
        <v>80</v>
      </c>
      <c r="G30" s="17">
        <f t="shared" si="7"/>
        <v>130</v>
      </c>
      <c r="H30" s="17">
        <f t="shared" si="7"/>
        <v>118</v>
      </c>
      <c r="I30" s="17">
        <f t="shared" si="7"/>
        <v>115</v>
      </c>
    </row>
    <row r="31" spans="2:9" ht="18.75" x14ac:dyDescent="0.25">
      <c r="B31" s="10" t="s">
        <v>14</v>
      </c>
      <c r="C31" s="49">
        <f t="shared" si="3"/>
        <v>256</v>
      </c>
      <c r="D31" s="51">
        <v>3</v>
      </c>
      <c r="E31" s="51">
        <v>3</v>
      </c>
      <c r="F31" s="51">
        <v>28</v>
      </c>
      <c r="G31" s="51">
        <v>72</v>
      </c>
      <c r="H31" s="51">
        <v>84</v>
      </c>
      <c r="I31" s="51">
        <v>66</v>
      </c>
    </row>
    <row r="32" spans="2:9" ht="18.75" x14ac:dyDescent="0.25">
      <c r="B32" s="12" t="s">
        <v>11</v>
      </c>
      <c r="C32" s="49">
        <f t="shared" si="3"/>
        <v>125</v>
      </c>
      <c r="D32" s="51">
        <v>1</v>
      </c>
      <c r="E32" s="51">
        <v>1</v>
      </c>
      <c r="F32" s="51">
        <v>16</v>
      </c>
      <c r="G32" s="51">
        <v>41</v>
      </c>
      <c r="H32" s="51">
        <v>42</v>
      </c>
      <c r="I32" s="51">
        <v>24</v>
      </c>
    </row>
    <row r="33" spans="2:9" ht="18.75" x14ac:dyDescent="0.25">
      <c r="B33" s="10" t="s">
        <v>15</v>
      </c>
      <c r="C33" s="49">
        <f t="shared" si="3"/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9" ht="18.75" x14ac:dyDescent="0.25">
      <c r="B34" s="12" t="s">
        <v>11</v>
      </c>
      <c r="C34" s="49">
        <f t="shared" si="3"/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9" ht="18.75" x14ac:dyDescent="0.25">
      <c r="B35" s="10" t="s">
        <v>16</v>
      </c>
      <c r="C35" s="49">
        <f t="shared" si="3"/>
        <v>235</v>
      </c>
      <c r="D35" s="51">
        <v>33</v>
      </c>
      <c r="E35" s="51">
        <v>9</v>
      </c>
      <c r="F35" s="51">
        <v>52</v>
      </c>
      <c r="G35" s="51">
        <v>58</v>
      </c>
      <c r="H35" s="51">
        <v>34</v>
      </c>
      <c r="I35" s="51">
        <v>49</v>
      </c>
    </row>
    <row r="36" spans="2:9" ht="18.75" x14ac:dyDescent="0.25">
      <c r="B36" s="12" t="s">
        <v>11</v>
      </c>
      <c r="C36" s="49">
        <f t="shared" si="3"/>
        <v>86</v>
      </c>
      <c r="D36" s="51">
        <v>10</v>
      </c>
      <c r="E36" s="51">
        <v>2</v>
      </c>
      <c r="F36" s="51">
        <v>25</v>
      </c>
      <c r="G36" s="51">
        <v>25</v>
      </c>
      <c r="H36" s="51">
        <v>13</v>
      </c>
      <c r="I36" s="51">
        <v>11</v>
      </c>
    </row>
    <row r="37" spans="2:9" ht="15.75" x14ac:dyDescent="0.25">
      <c r="B37" s="54" t="s">
        <v>20</v>
      </c>
      <c r="C37" s="49">
        <f t="shared" si="3"/>
        <v>649</v>
      </c>
      <c r="D37" s="17">
        <f t="shared" ref="D37:I37" si="8">D38+D40+D42</f>
        <v>82</v>
      </c>
      <c r="E37" s="17">
        <f t="shared" si="8"/>
        <v>51</v>
      </c>
      <c r="F37" s="17">
        <f t="shared" si="8"/>
        <v>97</v>
      </c>
      <c r="G37" s="17">
        <f t="shared" si="8"/>
        <v>149</v>
      </c>
      <c r="H37" s="17">
        <f t="shared" si="8"/>
        <v>136</v>
      </c>
      <c r="I37" s="17">
        <f t="shared" si="8"/>
        <v>134</v>
      </c>
    </row>
    <row r="38" spans="2:9" ht="18.75" x14ac:dyDescent="0.25">
      <c r="B38" s="10" t="s">
        <v>14</v>
      </c>
      <c r="C38" s="49">
        <f t="shared" si="3"/>
        <v>399</v>
      </c>
      <c r="D38" s="51">
        <v>17</v>
      </c>
      <c r="E38" s="51">
        <v>26</v>
      </c>
      <c r="F38" s="51">
        <v>62</v>
      </c>
      <c r="G38" s="51">
        <v>108</v>
      </c>
      <c r="H38" s="51">
        <v>100</v>
      </c>
      <c r="I38" s="51">
        <v>86</v>
      </c>
    </row>
    <row r="39" spans="2:9" ht="18.75" x14ac:dyDescent="0.25">
      <c r="B39" s="12" t="s">
        <v>11</v>
      </c>
      <c r="C39" s="49">
        <f t="shared" si="3"/>
        <v>257</v>
      </c>
      <c r="D39" s="51">
        <v>8</v>
      </c>
      <c r="E39" s="51">
        <v>20</v>
      </c>
      <c r="F39" s="51">
        <v>41</v>
      </c>
      <c r="G39" s="51">
        <v>77</v>
      </c>
      <c r="H39" s="51">
        <v>67</v>
      </c>
      <c r="I39" s="51">
        <v>44</v>
      </c>
    </row>
    <row r="40" spans="2:9" ht="18.75" x14ac:dyDescent="0.25">
      <c r="B40" s="10" t="s">
        <v>15</v>
      </c>
      <c r="C40" s="49">
        <f t="shared" si="3"/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</row>
    <row r="41" spans="2:9" ht="18.75" x14ac:dyDescent="0.25">
      <c r="B41" s="12" t="s">
        <v>11</v>
      </c>
      <c r="C41" s="49">
        <f t="shared" si="3"/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</row>
    <row r="42" spans="2:9" ht="18.75" x14ac:dyDescent="0.25">
      <c r="B42" s="10" t="s">
        <v>16</v>
      </c>
      <c r="C42" s="49">
        <f t="shared" si="3"/>
        <v>250</v>
      </c>
      <c r="D42" s="51">
        <v>65</v>
      </c>
      <c r="E42" s="51">
        <v>25</v>
      </c>
      <c r="F42" s="51">
        <v>35</v>
      </c>
      <c r="G42" s="51">
        <v>41</v>
      </c>
      <c r="H42" s="51">
        <v>36</v>
      </c>
      <c r="I42" s="51">
        <v>48</v>
      </c>
    </row>
    <row r="43" spans="2:9" ht="18.75" x14ac:dyDescent="0.25">
      <c r="B43" s="12" t="s">
        <v>11</v>
      </c>
      <c r="C43" s="49">
        <f t="shared" si="3"/>
        <v>135</v>
      </c>
      <c r="D43" s="51">
        <v>33</v>
      </c>
      <c r="E43" s="51">
        <v>17</v>
      </c>
      <c r="F43" s="51">
        <v>14</v>
      </c>
      <c r="G43" s="51">
        <v>29</v>
      </c>
      <c r="H43" s="51">
        <v>21</v>
      </c>
      <c r="I43" s="51">
        <v>21</v>
      </c>
    </row>
    <row r="44" spans="2:9" ht="15.75" x14ac:dyDescent="0.25">
      <c r="B44" s="54" t="s">
        <v>21</v>
      </c>
      <c r="C44" s="49">
        <f t="shared" si="3"/>
        <v>45</v>
      </c>
      <c r="D44" s="17">
        <f t="shared" ref="D44:I44" si="9">D45+D47+D49</f>
        <v>1</v>
      </c>
      <c r="E44" s="17">
        <f t="shared" si="9"/>
        <v>4</v>
      </c>
      <c r="F44" s="17">
        <f t="shared" si="9"/>
        <v>9</v>
      </c>
      <c r="G44" s="17">
        <f t="shared" si="9"/>
        <v>20</v>
      </c>
      <c r="H44" s="17">
        <f t="shared" si="9"/>
        <v>7</v>
      </c>
      <c r="I44" s="17">
        <f t="shared" si="9"/>
        <v>4</v>
      </c>
    </row>
    <row r="45" spans="2:9" ht="18.75" x14ac:dyDescent="0.25">
      <c r="B45" s="10" t="s">
        <v>14</v>
      </c>
      <c r="C45" s="49">
        <f t="shared" si="3"/>
        <v>34</v>
      </c>
      <c r="D45" s="51">
        <v>0</v>
      </c>
      <c r="E45" s="51">
        <v>3</v>
      </c>
      <c r="F45" s="51">
        <v>7</v>
      </c>
      <c r="G45" s="51">
        <v>15</v>
      </c>
      <c r="H45" s="51">
        <v>7</v>
      </c>
      <c r="I45" s="51">
        <v>2</v>
      </c>
    </row>
    <row r="46" spans="2:9" ht="18.75" x14ac:dyDescent="0.25">
      <c r="B46" s="12" t="s">
        <v>11</v>
      </c>
      <c r="C46" s="49">
        <f t="shared" si="3"/>
        <v>26</v>
      </c>
      <c r="D46" s="51">
        <v>0</v>
      </c>
      <c r="E46" s="51">
        <v>2</v>
      </c>
      <c r="F46" s="51">
        <v>6</v>
      </c>
      <c r="G46" s="51">
        <v>12</v>
      </c>
      <c r="H46" s="51">
        <v>5</v>
      </c>
      <c r="I46" s="51">
        <v>1</v>
      </c>
    </row>
    <row r="47" spans="2:9" ht="18.75" x14ac:dyDescent="0.25">
      <c r="B47" s="10" t="s">
        <v>15</v>
      </c>
      <c r="C47" s="49">
        <f t="shared" si="3"/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2:9" ht="18.75" x14ac:dyDescent="0.25">
      <c r="B48" s="12" t="s">
        <v>11</v>
      </c>
      <c r="C48" s="49">
        <f t="shared" si="3"/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ht="18.75" x14ac:dyDescent="0.25">
      <c r="B49" s="10" t="s">
        <v>16</v>
      </c>
      <c r="C49" s="49">
        <f t="shared" si="3"/>
        <v>11</v>
      </c>
      <c r="D49" s="51">
        <v>1</v>
      </c>
      <c r="E49" s="51">
        <v>1</v>
      </c>
      <c r="F49" s="51">
        <v>2</v>
      </c>
      <c r="G49" s="51">
        <v>5</v>
      </c>
      <c r="H49" s="51">
        <v>0</v>
      </c>
      <c r="I49" s="51">
        <v>2</v>
      </c>
    </row>
    <row r="50" spans="2:9" ht="18.75" x14ac:dyDescent="0.25">
      <c r="B50" s="12" t="s">
        <v>11</v>
      </c>
      <c r="C50" s="49">
        <f t="shared" si="3"/>
        <v>9</v>
      </c>
      <c r="D50" s="51">
        <v>1</v>
      </c>
      <c r="E50" s="51">
        <v>1</v>
      </c>
      <c r="F50" s="51">
        <v>2</v>
      </c>
      <c r="G50" s="51">
        <v>4</v>
      </c>
      <c r="H50" s="51">
        <v>0</v>
      </c>
      <c r="I50" s="51">
        <v>1</v>
      </c>
    </row>
    <row r="51" spans="2:9" ht="15.75" x14ac:dyDescent="0.25">
      <c r="B51" s="54" t="s">
        <v>22</v>
      </c>
      <c r="C51" s="49">
        <f t="shared" si="3"/>
        <v>116</v>
      </c>
      <c r="D51" s="17">
        <f t="shared" ref="D51:I51" si="10">D52+D54+D56</f>
        <v>6</v>
      </c>
      <c r="E51" s="17">
        <f t="shared" si="10"/>
        <v>13</v>
      </c>
      <c r="F51" s="17">
        <f t="shared" si="10"/>
        <v>54</v>
      </c>
      <c r="G51" s="17">
        <f t="shared" si="10"/>
        <v>24</v>
      </c>
      <c r="H51" s="17">
        <f t="shared" si="10"/>
        <v>10</v>
      </c>
      <c r="I51" s="17">
        <f t="shared" si="10"/>
        <v>9</v>
      </c>
    </row>
    <row r="52" spans="2:9" ht="18.75" x14ac:dyDescent="0.25">
      <c r="B52" s="10" t="s">
        <v>14</v>
      </c>
      <c r="C52" s="49">
        <f t="shared" si="3"/>
        <v>85</v>
      </c>
      <c r="D52" s="51">
        <v>1</v>
      </c>
      <c r="E52" s="51">
        <v>5</v>
      </c>
      <c r="F52" s="51">
        <v>45</v>
      </c>
      <c r="G52" s="51">
        <v>18</v>
      </c>
      <c r="H52" s="51">
        <v>8</v>
      </c>
      <c r="I52" s="51">
        <v>8</v>
      </c>
    </row>
    <row r="53" spans="2:9" ht="18.75" x14ac:dyDescent="0.25">
      <c r="B53" s="12" t="s">
        <v>11</v>
      </c>
      <c r="C53" s="49">
        <f t="shared" si="3"/>
        <v>68</v>
      </c>
      <c r="D53" s="51">
        <v>1</v>
      </c>
      <c r="E53" s="51">
        <v>4</v>
      </c>
      <c r="F53" s="51">
        <v>39</v>
      </c>
      <c r="G53" s="51">
        <v>12</v>
      </c>
      <c r="H53" s="51">
        <v>7</v>
      </c>
      <c r="I53" s="51">
        <v>5</v>
      </c>
    </row>
    <row r="54" spans="2:9" ht="18.75" x14ac:dyDescent="0.25">
      <c r="B54" s="10" t="s">
        <v>15</v>
      </c>
      <c r="C54" s="49">
        <f t="shared" si="3"/>
        <v>1</v>
      </c>
      <c r="D54" s="51">
        <v>1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</row>
    <row r="55" spans="2:9" ht="18.75" x14ac:dyDescent="0.25">
      <c r="B55" s="12" t="s">
        <v>11</v>
      </c>
      <c r="C55" s="49">
        <f t="shared" si="3"/>
        <v>1</v>
      </c>
      <c r="D55" s="51">
        <v>1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</row>
    <row r="56" spans="2:9" ht="18.75" x14ac:dyDescent="0.25">
      <c r="B56" s="10" t="s">
        <v>16</v>
      </c>
      <c r="C56" s="49">
        <f t="shared" si="3"/>
        <v>30</v>
      </c>
      <c r="D56" s="51">
        <v>4</v>
      </c>
      <c r="E56" s="51">
        <v>8</v>
      </c>
      <c r="F56" s="51">
        <v>9</v>
      </c>
      <c r="G56" s="51">
        <v>6</v>
      </c>
      <c r="H56" s="51">
        <v>2</v>
      </c>
      <c r="I56" s="51">
        <v>1</v>
      </c>
    </row>
    <row r="57" spans="2:9" ht="18.75" x14ac:dyDescent="0.25">
      <c r="B57" s="12" t="s">
        <v>11</v>
      </c>
      <c r="C57" s="49">
        <f t="shared" si="3"/>
        <v>21</v>
      </c>
      <c r="D57" s="51">
        <v>4</v>
      </c>
      <c r="E57" s="51">
        <v>5</v>
      </c>
      <c r="F57" s="51">
        <v>7</v>
      </c>
      <c r="G57" s="51">
        <v>4</v>
      </c>
      <c r="H57" s="51">
        <v>1</v>
      </c>
      <c r="I57" s="5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F3273-1421-4147-A9C7-14B0AB77962E}">
  <sheetPr>
    <pageSetUpPr fitToPage="1"/>
  </sheetPr>
  <dimension ref="B1:L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12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12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12" ht="18" customHeight="1" x14ac:dyDescent="0.35">
      <c r="B3" s="1"/>
      <c r="C3" s="110" t="s">
        <v>75</v>
      </c>
      <c r="D3" s="110"/>
      <c r="E3" s="110"/>
      <c r="F3" s="1"/>
      <c r="G3" s="1"/>
      <c r="H3" s="1"/>
      <c r="I3" s="1"/>
    </row>
    <row r="4" spans="2:12" ht="18.75" thickBot="1" x14ac:dyDescent="0.4">
      <c r="B4" s="1"/>
      <c r="C4" s="1"/>
      <c r="D4" s="1"/>
      <c r="E4" s="1"/>
      <c r="F4" s="1"/>
      <c r="G4" s="1"/>
      <c r="H4" s="1"/>
      <c r="I4" s="1"/>
    </row>
    <row r="5" spans="2:12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  <c r="L5" s="58"/>
    </row>
    <row r="6" spans="2:12" ht="15.75" x14ac:dyDescent="0.25">
      <c r="B6" s="5" t="s">
        <v>12</v>
      </c>
      <c r="C6" s="6">
        <f>D6+E6+F6+G6+H6+I6</f>
        <v>5534</v>
      </c>
      <c r="D6" s="6">
        <f t="shared" ref="D6:I6" si="0">D9+D23+D30+D37+D44+D51</f>
        <v>825</v>
      </c>
      <c r="E6" s="6">
        <f t="shared" si="0"/>
        <v>418</v>
      </c>
      <c r="F6" s="6">
        <f t="shared" si="0"/>
        <v>1221</v>
      </c>
      <c r="G6" s="6">
        <f t="shared" si="0"/>
        <v>1355</v>
      </c>
      <c r="H6" s="6">
        <f t="shared" si="0"/>
        <v>852</v>
      </c>
      <c r="I6" s="6">
        <f t="shared" si="0"/>
        <v>863</v>
      </c>
    </row>
    <row r="7" spans="2:12" ht="15.75" x14ac:dyDescent="0.25">
      <c r="B7" s="5" t="s">
        <v>9</v>
      </c>
      <c r="C7" s="6">
        <f>D7+E7+F7+G7+H7+I7</f>
        <v>2644</v>
      </c>
      <c r="D7" s="6">
        <f t="shared" ref="D7:I7" si="1">D11+D13+D15+D25+D27+D29+D32+D34+D36+D39+D41+D43+D46+D48+D50+D53+D55+D57</f>
        <v>326</v>
      </c>
      <c r="E7" s="6">
        <f t="shared" si="1"/>
        <v>183</v>
      </c>
      <c r="F7" s="6">
        <f t="shared" si="1"/>
        <v>583</v>
      </c>
      <c r="G7" s="6">
        <f t="shared" si="1"/>
        <v>711</v>
      </c>
      <c r="H7" s="6">
        <f t="shared" si="1"/>
        <v>457</v>
      </c>
      <c r="I7" s="6">
        <f t="shared" si="1"/>
        <v>384</v>
      </c>
    </row>
    <row r="8" spans="2:12" ht="15.75" x14ac:dyDescent="0.25">
      <c r="B8" s="7" t="s">
        <v>10</v>
      </c>
      <c r="C8" s="6">
        <f>D8+E8+F8+G8+H8+I8</f>
        <v>1051</v>
      </c>
      <c r="D8" s="8">
        <f>D10+D12+D24+D26+D31+D33+D38+D40+D45+D47+D52+D54</f>
        <v>26</v>
      </c>
      <c r="E8" s="8">
        <f t="shared" ref="E8:I8" si="2">E10+E12+E24+E26+E31+E33+E38+E40+E45+E47+E52+E54</f>
        <v>43</v>
      </c>
      <c r="F8" s="8">
        <f t="shared" si="2"/>
        <v>170</v>
      </c>
      <c r="G8" s="8">
        <f t="shared" si="2"/>
        <v>318</v>
      </c>
      <c r="H8" s="8">
        <f t="shared" si="2"/>
        <v>282</v>
      </c>
      <c r="I8" s="8">
        <f t="shared" si="2"/>
        <v>212</v>
      </c>
    </row>
    <row r="9" spans="2:12" ht="20.25" customHeight="1" x14ac:dyDescent="0.25">
      <c r="B9" s="53" t="s">
        <v>13</v>
      </c>
      <c r="C9" s="6">
        <f t="shared" ref="C9:C57" si="3">D9+E9+F9+G9+H9+I9</f>
        <v>2849</v>
      </c>
      <c r="D9" s="50">
        <f t="shared" ref="D9:I9" si="4">D10+D12+D14</f>
        <v>452</v>
      </c>
      <c r="E9" s="50">
        <f t="shared" si="4"/>
        <v>248</v>
      </c>
      <c r="F9" s="50">
        <f t="shared" si="4"/>
        <v>757</v>
      </c>
      <c r="G9" s="50">
        <f t="shared" si="4"/>
        <v>743</v>
      </c>
      <c r="H9" s="50">
        <f t="shared" si="4"/>
        <v>315</v>
      </c>
      <c r="I9" s="50">
        <f t="shared" si="4"/>
        <v>334</v>
      </c>
    </row>
    <row r="10" spans="2:12" ht="18.75" x14ac:dyDescent="0.25">
      <c r="B10" s="10" t="s">
        <v>14</v>
      </c>
      <c r="C10" s="49">
        <f t="shared" si="3"/>
        <v>30</v>
      </c>
      <c r="D10" s="51">
        <v>1</v>
      </c>
      <c r="E10" s="51">
        <v>1</v>
      </c>
      <c r="F10" s="51">
        <v>4</v>
      </c>
      <c r="G10" s="51">
        <v>13</v>
      </c>
      <c r="H10" s="51">
        <v>4</v>
      </c>
      <c r="I10" s="51">
        <v>7</v>
      </c>
    </row>
    <row r="11" spans="2:12" ht="18.75" x14ac:dyDescent="0.25">
      <c r="B11" s="12" t="s">
        <v>11</v>
      </c>
      <c r="C11" s="49">
        <f t="shared" si="3"/>
        <v>19</v>
      </c>
      <c r="D11" s="51">
        <v>1</v>
      </c>
      <c r="E11" s="51">
        <v>1</v>
      </c>
      <c r="F11" s="51">
        <v>2</v>
      </c>
      <c r="G11" s="51">
        <v>7</v>
      </c>
      <c r="H11" s="51">
        <v>3</v>
      </c>
      <c r="I11" s="51">
        <v>5</v>
      </c>
    </row>
    <row r="12" spans="2:12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12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12" ht="18.75" x14ac:dyDescent="0.25">
      <c r="B14" s="10" t="s">
        <v>16</v>
      </c>
      <c r="C14" s="49">
        <f t="shared" si="3"/>
        <v>2819</v>
      </c>
      <c r="D14" s="51">
        <v>451</v>
      </c>
      <c r="E14" s="51">
        <v>247</v>
      </c>
      <c r="F14" s="51">
        <v>753</v>
      </c>
      <c r="G14" s="51">
        <v>730</v>
      </c>
      <c r="H14" s="51">
        <v>311</v>
      </c>
      <c r="I14" s="51">
        <v>327</v>
      </c>
    </row>
    <row r="15" spans="2:12" ht="18.75" x14ac:dyDescent="0.25">
      <c r="B15" s="12" t="s">
        <v>11</v>
      </c>
      <c r="C15" s="49">
        <f t="shared" si="3"/>
        <v>1263</v>
      </c>
      <c r="D15" s="51">
        <v>168</v>
      </c>
      <c r="E15" s="51">
        <v>95</v>
      </c>
      <c r="F15" s="51">
        <v>313</v>
      </c>
      <c r="G15" s="51">
        <v>361</v>
      </c>
      <c r="H15" s="51">
        <v>166</v>
      </c>
      <c r="I15" s="51">
        <v>160</v>
      </c>
    </row>
    <row r="16" spans="2:12" ht="15.75" x14ac:dyDescent="0.25">
      <c r="B16" s="13" t="s">
        <v>17</v>
      </c>
      <c r="C16" s="49">
        <f t="shared" si="3"/>
        <v>1157</v>
      </c>
      <c r="D16" s="59">
        <f t="shared" ref="D16:I16" si="5">D17+D19+D21</f>
        <v>158</v>
      </c>
      <c r="E16" s="59">
        <f t="shared" si="5"/>
        <v>84</v>
      </c>
      <c r="F16" s="59">
        <f t="shared" si="5"/>
        <v>280</v>
      </c>
      <c r="G16" s="59">
        <f t="shared" si="5"/>
        <v>335</v>
      </c>
      <c r="H16" s="59">
        <f t="shared" si="5"/>
        <v>150</v>
      </c>
      <c r="I16" s="59">
        <f t="shared" si="5"/>
        <v>150</v>
      </c>
    </row>
    <row r="17" spans="2:9" ht="18.75" x14ac:dyDescent="0.25">
      <c r="B17" s="10" t="s">
        <v>14</v>
      </c>
      <c r="C17" s="49">
        <f t="shared" si="3"/>
        <v>1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1</v>
      </c>
    </row>
    <row r="18" spans="2:9" ht="18.75" x14ac:dyDescent="0.25">
      <c r="B18" s="12" t="s">
        <v>11</v>
      </c>
      <c r="C18" s="49">
        <f t="shared" si="3"/>
        <v>1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1</v>
      </c>
    </row>
    <row r="19" spans="2:9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9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9" ht="18.75" x14ac:dyDescent="0.25">
      <c r="B21" s="10" t="s">
        <v>16</v>
      </c>
      <c r="C21" s="49">
        <f t="shared" si="3"/>
        <v>1156</v>
      </c>
      <c r="D21" s="51">
        <v>158</v>
      </c>
      <c r="E21" s="51">
        <v>84</v>
      </c>
      <c r="F21" s="51">
        <v>280</v>
      </c>
      <c r="G21" s="51">
        <v>335</v>
      </c>
      <c r="H21" s="51">
        <v>150</v>
      </c>
      <c r="I21" s="51">
        <v>149</v>
      </c>
    </row>
    <row r="22" spans="2:9" ht="18.75" x14ac:dyDescent="0.25">
      <c r="B22" s="12" t="s">
        <v>11</v>
      </c>
      <c r="C22" s="49">
        <f t="shared" si="3"/>
        <v>595</v>
      </c>
      <c r="D22" s="51">
        <v>70</v>
      </c>
      <c r="E22" s="51">
        <v>35</v>
      </c>
      <c r="F22" s="51">
        <v>139</v>
      </c>
      <c r="G22" s="51">
        <v>182</v>
      </c>
      <c r="H22" s="51">
        <v>85</v>
      </c>
      <c r="I22" s="51">
        <v>84</v>
      </c>
    </row>
    <row r="23" spans="2:9" ht="15.75" x14ac:dyDescent="0.25">
      <c r="B23" s="14" t="s">
        <v>18</v>
      </c>
      <c r="C23" s="49">
        <f t="shared" si="3"/>
        <v>1345</v>
      </c>
      <c r="D23" s="17">
        <f t="shared" ref="D23:I23" si="6">D24+D26+D28</f>
        <v>235</v>
      </c>
      <c r="E23" s="17">
        <f t="shared" si="6"/>
        <v>84</v>
      </c>
      <c r="F23" s="17">
        <f t="shared" si="6"/>
        <v>216</v>
      </c>
      <c r="G23" s="17">
        <f t="shared" si="6"/>
        <v>285</v>
      </c>
      <c r="H23" s="17">
        <f t="shared" si="6"/>
        <v>246</v>
      </c>
      <c r="I23" s="17">
        <f t="shared" si="6"/>
        <v>279</v>
      </c>
    </row>
    <row r="24" spans="2:9" ht="18.75" x14ac:dyDescent="0.25">
      <c r="B24" s="10" t="s">
        <v>14</v>
      </c>
      <c r="C24" s="49">
        <f t="shared" si="3"/>
        <v>238</v>
      </c>
      <c r="D24" s="51">
        <v>1</v>
      </c>
      <c r="E24" s="51">
        <v>3</v>
      </c>
      <c r="F24" s="51">
        <v>17</v>
      </c>
      <c r="G24" s="51">
        <v>91</v>
      </c>
      <c r="H24" s="51">
        <v>67</v>
      </c>
      <c r="I24" s="51">
        <v>59</v>
      </c>
    </row>
    <row r="25" spans="2:9" ht="18.75" x14ac:dyDescent="0.25">
      <c r="B25" s="12" t="s">
        <v>11</v>
      </c>
      <c r="C25" s="49">
        <f t="shared" si="3"/>
        <v>141</v>
      </c>
      <c r="D25" s="51">
        <v>1</v>
      </c>
      <c r="E25" s="51">
        <v>1</v>
      </c>
      <c r="F25" s="51">
        <v>9</v>
      </c>
      <c r="G25" s="51">
        <v>56</v>
      </c>
      <c r="H25" s="51">
        <v>45</v>
      </c>
      <c r="I25" s="51">
        <v>29</v>
      </c>
    </row>
    <row r="26" spans="2:9" ht="18.75" x14ac:dyDescent="0.25">
      <c r="B26" s="10" t="s">
        <v>15</v>
      </c>
      <c r="C26" s="49">
        <f t="shared" si="3"/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9" ht="18.75" x14ac:dyDescent="0.25">
      <c r="B27" s="12" t="s">
        <v>11</v>
      </c>
      <c r="C27" s="49">
        <f t="shared" si="3"/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9" ht="18.75" x14ac:dyDescent="0.25">
      <c r="B28" s="10" t="s">
        <v>16</v>
      </c>
      <c r="C28" s="49">
        <f t="shared" si="3"/>
        <v>1107</v>
      </c>
      <c r="D28" s="51">
        <v>234</v>
      </c>
      <c r="E28" s="51">
        <v>81</v>
      </c>
      <c r="F28" s="51">
        <v>199</v>
      </c>
      <c r="G28" s="51">
        <v>194</v>
      </c>
      <c r="H28" s="51">
        <v>179</v>
      </c>
      <c r="I28" s="51">
        <v>220</v>
      </c>
    </row>
    <row r="29" spans="2:9" ht="18.75" x14ac:dyDescent="0.25">
      <c r="B29" s="12" t="s">
        <v>11</v>
      </c>
      <c r="C29" s="49">
        <f t="shared" si="3"/>
        <v>471</v>
      </c>
      <c r="D29" s="51">
        <v>93</v>
      </c>
      <c r="E29" s="51">
        <v>33</v>
      </c>
      <c r="F29" s="51">
        <v>100</v>
      </c>
      <c r="G29" s="51">
        <v>86</v>
      </c>
      <c r="H29" s="51">
        <v>73</v>
      </c>
      <c r="I29" s="51">
        <v>86</v>
      </c>
    </row>
    <row r="30" spans="2:9" ht="15.75" x14ac:dyDescent="0.25">
      <c r="B30" s="53" t="s">
        <v>19</v>
      </c>
      <c r="C30" s="49">
        <f t="shared" si="3"/>
        <v>522</v>
      </c>
      <c r="D30" s="17">
        <f t="shared" ref="D30:I30" si="7">D31+D33+D35</f>
        <v>46</v>
      </c>
      <c r="E30" s="17">
        <f t="shared" si="7"/>
        <v>10</v>
      </c>
      <c r="F30" s="17">
        <f t="shared" si="7"/>
        <v>79</v>
      </c>
      <c r="G30" s="17">
        <f t="shared" si="7"/>
        <v>139</v>
      </c>
      <c r="H30" s="17">
        <f t="shared" si="7"/>
        <v>132</v>
      </c>
      <c r="I30" s="17">
        <f t="shared" si="7"/>
        <v>116</v>
      </c>
    </row>
    <row r="31" spans="2:9" ht="18.75" x14ac:dyDescent="0.25">
      <c r="B31" s="10" t="s">
        <v>14</v>
      </c>
      <c r="C31" s="49">
        <f t="shared" si="3"/>
        <v>266</v>
      </c>
      <c r="D31" s="51">
        <v>4</v>
      </c>
      <c r="E31" s="51">
        <v>2</v>
      </c>
      <c r="F31" s="51">
        <v>32</v>
      </c>
      <c r="G31" s="51">
        <v>77</v>
      </c>
      <c r="H31" s="51">
        <v>90</v>
      </c>
      <c r="I31" s="51">
        <v>61</v>
      </c>
    </row>
    <row r="32" spans="2:9" ht="18.75" x14ac:dyDescent="0.25">
      <c r="B32" s="12" t="s">
        <v>11</v>
      </c>
      <c r="C32" s="49">
        <f t="shared" si="3"/>
        <v>129</v>
      </c>
      <c r="D32" s="51">
        <v>2</v>
      </c>
      <c r="E32" s="51">
        <v>1</v>
      </c>
      <c r="F32" s="51">
        <v>16</v>
      </c>
      <c r="G32" s="51">
        <v>41</v>
      </c>
      <c r="H32" s="51">
        <v>46</v>
      </c>
      <c r="I32" s="51">
        <v>23</v>
      </c>
    </row>
    <row r="33" spans="2:9" ht="18.75" x14ac:dyDescent="0.25">
      <c r="B33" s="10" t="s">
        <v>15</v>
      </c>
      <c r="C33" s="49">
        <f t="shared" si="3"/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9" ht="18.75" x14ac:dyDescent="0.25">
      <c r="B34" s="12" t="s">
        <v>11</v>
      </c>
      <c r="C34" s="49">
        <f t="shared" si="3"/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9" ht="18.75" x14ac:dyDescent="0.25">
      <c r="B35" s="10" t="s">
        <v>16</v>
      </c>
      <c r="C35" s="49">
        <f t="shared" si="3"/>
        <v>256</v>
      </c>
      <c r="D35" s="51">
        <v>42</v>
      </c>
      <c r="E35" s="51">
        <v>8</v>
      </c>
      <c r="F35" s="51">
        <v>47</v>
      </c>
      <c r="G35" s="51">
        <v>62</v>
      </c>
      <c r="H35" s="51">
        <v>42</v>
      </c>
      <c r="I35" s="51">
        <v>55</v>
      </c>
    </row>
    <row r="36" spans="2:9" ht="18.75" x14ac:dyDescent="0.25">
      <c r="B36" s="12" t="s">
        <v>11</v>
      </c>
      <c r="C36" s="49">
        <f t="shared" si="3"/>
        <v>96</v>
      </c>
      <c r="D36" s="51">
        <v>14</v>
      </c>
      <c r="E36" s="51">
        <v>2</v>
      </c>
      <c r="F36" s="51">
        <v>24</v>
      </c>
      <c r="G36" s="51">
        <v>27</v>
      </c>
      <c r="H36" s="51">
        <v>17</v>
      </c>
      <c r="I36" s="51">
        <v>12</v>
      </c>
    </row>
    <row r="37" spans="2:9" ht="15.75" x14ac:dyDescent="0.25">
      <c r="B37" s="54" t="s">
        <v>20</v>
      </c>
      <c r="C37" s="49">
        <f t="shared" si="3"/>
        <v>646</v>
      </c>
      <c r="D37" s="17">
        <f t="shared" ref="D37:I37" si="8">D38+D40+D42</f>
        <v>81</v>
      </c>
      <c r="E37" s="17">
        <f t="shared" si="8"/>
        <v>58</v>
      </c>
      <c r="F37" s="17">
        <f t="shared" si="8"/>
        <v>101</v>
      </c>
      <c r="G37" s="17">
        <f t="shared" si="8"/>
        <v>145</v>
      </c>
      <c r="H37" s="17">
        <f t="shared" si="8"/>
        <v>138</v>
      </c>
      <c r="I37" s="17">
        <f t="shared" si="8"/>
        <v>123</v>
      </c>
    </row>
    <row r="38" spans="2:9" ht="18.75" x14ac:dyDescent="0.25">
      <c r="B38" s="10" t="s">
        <v>14</v>
      </c>
      <c r="C38" s="49">
        <f t="shared" si="3"/>
        <v>391</v>
      </c>
      <c r="D38" s="51">
        <v>16</v>
      </c>
      <c r="E38" s="51">
        <v>29</v>
      </c>
      <c r="F38" s="51">
        <v>63</v>
      </c>
      <c r="G38" s="51">
        <v>104</v>
      </c>
      <c r="H38" s="51">
        <v>102</v>
      </c>
      <c r="I38" s="51">
        <v>77</v>
      </c>
    </row>
    <row r="39" spans="2:9" ht="18.75" x14ac:dyDescent="0.25">
      <c r="B39" s="12" t="s">
        <v>11</v>
      </c>
      <c r="C39" s="49">
        <f t="shared" si="3"/>
        <v>257</v>
      </c>
      <c r="D39" s="51">
        <v>7</v>
      </c>
      <c r="E39" s="51">
        <v>19</v>
      </c>
      <c r="F39" s="51">
        <v>44</v>
      </c>
      <c r="G39" s="51">
        <v>76</v>
      </c>
      <c r="H39" s="51">
        <v>69</v>
      </c>
      <c r="I39" s="51">
        <v>42</v>
      </c>
    </row>
    <row r="40" spans="2:9" ht="18.75" x14ac:dyDescent="0.25">
      <c r="B40" s="10" t="s">
        <v>15</v>
      </c>
      <c r="C40" s="49">
        <f t="shared" si="3"/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</row>
    <row r="41" spans="2:9" ht="18.75" x14ac:dyDescent="0.25">
      <c r="B41" s="12" t="s">
        <v>11</v>
      </c>
      <c r="C41" s="49">
        <f t="shared" si="3"/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</row>
    <row r="42" spans="2:9" ht="18.75" x14ac:dyDescent="0.25">
      <c r="B42" s="10" t="s">
        <v>16</v>
      </c>
      <c r="C42" s="49">
        <f t="shared" si="3"/>
        <v>255</v>
      </c>
      <c r="D42" s="51">
        <v>65</v>
      </c>
      <c r="E42" s="51">
        <v>29</v>
      </c>
      <c r="F42" s="51">
        <v>38</v>
      </c>
      <c r="G42" s="51">
        <v>41</v>
      </c>
      <c r="H42" s="51">
        <v>36</v>
      </c>
      <c r="I42" s="51">
        <v>46</v>
      </c>
    </row>
    <row r="43" spans="2:9" ht="18.75" x14ac:dyDescent="0.25">
      <c r="B43" s="12" t="s">
        <v>11</v>
      </c>
      <c r="C43" s="49">
        <f t="shared" si="3"/>
        <v>134</v>
      </c>
      <c r="D43" s="51">
        <v>33</v>
      </c>
      <c r="E43" s="51">
        <v>20</v>
      </c>
      <c r="F43" s="51">
        <v>14</v>
      </c>
      <c r="G43" s="51">
        <v>24</v>
      </c>
      <c r="H43" s="51">
        <v>22</v>
      </c>
      <c r="I43" s="51">
        <v>21</v>
      </c>
    </row>
    <row r="44" spans="2:9" ht="15.75" x14ac:dyDescent="0.25">
      <c r="B44" s="54" t="s">
        <v>21</v>
      </c>
      <c r="C44" s="49">
        <f t="shared" si="3"/>
        <v>43</v>
      </c>
      <c r="D44" s="17">
        <f t="shared" ref="D44:I44" si="9">D45+D47+D49</f>
        <v>1</v>
      </c>
      <c r="E44" s="17">
        <f t="shared" si="9"/>
        <v>3</v>
      </c>
      <c r="F44" s="17">
        <f t="shared" si="9"/>
        <v>10</v>
      </c>
      <c r="G44" s="17">
        <f t="shared" si="9"/>
        <v>19</v>
      </c>
      <c r="H44" s="17">
        <f t="shared" si="9"/>
        <v>7</v>
      </c>
      <c r="I44" s="17">
        <f t="shared" si="9"/>
        <v>3</v>
      </c>
    </row>
    <row r="45" spans="2:9" ht="18.75" x14ac:dyDescent="0.25">
      <c r="B45" s="10" t="s">
        <v>14</v>
      </c>
      <c r="C45" s="49">
        <f t="shared" si="3"/>
        <v>34</v>
      </c>
      <c r="D45" s="51">
        <v>0</v>
      </c>
      <c r="E45" s="51">
        <v>2</v>
      </c>
      <c r="F45" s="51">
        <v>8</v>
      </c>
      <c r="G45" s="51">
        <v>16</v>
      </c>
      <c r="H45" s="51">
        <v>7</v>
      </c>
      <c r="I45" s="51">
        <v>1</v>
      </c>
    </row>
    <row r="46" spans="2:9" ht="18.75" x14ac:dyDescent="0.25">
      <c r="B46" s="12" t="s">
        <v>11</v>
      </c>
      <c r="C46" s="49">
        <f t="shared" si="3"/>
        <v>28</v>
      </c>
      <c r="D46" s="51">
        <v>0</v>
      </c>
      <c r="E46" s="51">
        <v>2</v>
      </c>
      <c r="F46" s="51">
        <v>7</v>
      </c>
      <c r="G46" s="51">
        <v>13</v>
      </c>
      <c r="H46" s="51">
        <v>5</v>
      </c>
      <c r="I46" s="51">
        <v>1</v>
      </c>
    </row>
    <row r="47" spans="2:9" ht="18.75" x14ac:dyDescent="0.25">
      <c r="B47" s="10" t="s">
        <v>15</v>
      </c>
      <c r="C47" s="49">
        <f t="shared" si="3"/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2:9" ht="18.75" x14ac:dyDescent="0.25">
      <c r="B48" s="12" t="s">
        <v>11</v>
      </c>
      <c r="C48" s="49">
        <f t="shared" si="3"/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ht="18.75" x14ac:dyDescent="0.25">
      <c r="B49" s="10" t="s">
        <v>16</v>
      </c>
      <c r="C49" s="49">
        <f t="shared" si="3"/>
        <v>9</v>
      </c>
      <c r="D49" s="51">
        <v>1</v>
      </c>
      <c r="E49" s="51">
        <v>1</v>
      </c>
      <c r="F49" s="51">
        <v>2</v>
      </c>
      <c r="G49" s="51">
        <v>3</v>
      </c>
      <c r="H49" s="51">
        <v>0</v>
      </c>
      <c r="I49" s="51">
        <v>2</v>
      </c>
    </row>
    <row r="50" spans="2:9" ht="18.75" x14ac:dyDescent="0.25">
      <c r="B50" s="12" t="s">
        <v>11</v>
      </c>
      <c r="C50" s="49">
        <f t="shared" si="3"/>
        <v>8</v>
      </c>
      <c r="D50" s="51">
        <v>1</v>
      </c>
      <c r="E50" s="51">
        <v>1</v>
      </c>
      <c r="F50" s="51">
        <v>2</v>
      </c>
      <c r="G50" s="51">
        <v>3</v>
      </c>
      <c r="H50" s="51">
        <v>0</v>
      </c>
      <c r="I50" s="51">
        <v>1</v>
      </c>
    </row>
    <row r="51" spans="2:9" ht="15.75" x14ac:dyDescent="0.25">
      <c r="B51" s="54" t="s">
        <v>22</v>
      </c>
      <c r="C51" s="49">
        <f t="shared" si="3"/>
        <v>129</v>
      </c>
      <c r="D51" s="17">
        <f t="shared" ref="D51:I51" si="10">D52+D54+D56</f>
        <v>10</v>
      </c>
      <c r="E51" s="17">
        <f t="shared" si="10"/>
        <v>15</v>
      </c>
      <c r="F51" s="17">
        <f t="shared" si="10"/>
        <v>58</v>
      </c>
      <c r="G51" s="17">
        <f t="shared" si="10"/>
        <v>24</v>
      </c>
      <c r="H51" s="17">
        <f t="shared" si="10"/>
        <v>14</v>
      </c>
      <c r="I51" s="17">
        <f t="shared" si="10"/>
        <v>8</v>
      </c>
    </row>
    <row r="52" spans="2:9" ht="18.75" x14ac:dyDescent="0.25">
      <c r="B52" s="10" t="s">
        <v>14</v>
      </c>
      <c r="C52" s="49">
        <f t="shared" si="3"/>
        <v>88</v>
      </c>
      <c r="D52" s="51">
        <v>1</v>
      </c>
      <c r="E52" s="51">
        <v>5</v>
      </c>
      <c r="F52" s="51">
        <v>46</v>
      </c>
      <c r="G52" s="51">
        <v>17</v>
      </c>
      <c r="H52" s="51">
        <v>12</v>
      </c>
      <c r="I52" s="51">
        <v>7</v>
      </c>
    </row>
    <row r="53" spans="2:9" ht="18.75" x14ac:dyDescent="0.25">
      <c r="B53" s="12" t="s">
        <v>11</v>
      </c>
      <c r="C53" s="49">
        <f t="shared" si="3"/>
        <v>72</v>
      </c>
      <c r="D53" s="51">
        <v>1</v>
      </c>
      <c r="E53" s="51">
        <v>3</v>
      </c>
      <c r="F53" s="51">
        <v>42</v>
      </c>
      <c r="G53" s="51">
        <v>12</v>
      </c>
      <c r="H53" s="51">
        <v>10</v>
      </c>
      <c r="I53" s="51">
        <v>4</v>
      </c>
    </row>
    <row r="54" spans="2:9" ht="18.75" x14ac:dyDescent="0.25">
      <c r="B54" s="10" t="s">
        <v>15</v>
      </c>
      <c r="C54" s="49">
        <f t="shared" si="3"/>
        <v>4</v>
      </c>
      <c r="D54" s="51">
        <v>3</v>
      </c>
      <c r="E54" s="51">
        <v>1</v>
      </c>
      <c r="F54" s="51">
        <v>0</v>
      </c>
      <c r="G54" s="51">
        <v>0</v>
      </c>
      <c r="H54" s="51">
        <v>0</v>
      </c>
      <c r="I54" s="51">
        <v>0</v>
      </c>
    </row>
    <row r="55" spans="2:9" ht="18.75" x14ac:dyDescent="0.25">
      <c r="B55" s="12" t="s">
        <v>11</v>
      </c>
      <c r="C55" s="49">
        <f t="shared" si="3"/>
        <v>3</v>
      </c>
      <c r="D55" s="51">
        <v>2</v>
      </c>
      <c r="E55" s="51">
        <v>1</v>
      </c>
      <c r="F55" s="51">
        <v>0</v>
      </c>
      <c r="G55" s="51">
        <v>0</v>
      </c>
      <c r="H55" s="51">
        <v>0</v>
      </c>
      <c r="I55" s="51">
        <v>0</v>
      </c>
    </row>
    <row r="56" spans="2:9" ht="18.75" x14ac:dyDescent="0.25">
      <c r="B56" s="10" t="s">
        <v>16</v>
      </c>
      <c r="C56" s="49">
        <f t="shared" si="3"/>
        <v>37</v>
      </c>
      <c r="D56" s="51">
        <v>6</v>
      </c>
      <c r="E56" s="51">
        <v>9</v>
      </c>
      <c r="F56" s="51">
        <v>12</v>
      </c>
      <c r="G56" s="51">
        <v>7</v>
      </c>
      <c r="H56" s="51">
        <v>2</v>
      </c>
      <c r="I56" s="51">
        <v>1</v>
      </c>
    </row>
    <row r="57" spans="2:9" ht="18.75" x14ac:dyDescent="0.25">
      <c r="B57" s="12" t="s">
        <v>11</v>
      </c>
      <c r="C57" s="49">
        <f t="shared" si="3"/>
        <v>23</v>
      </c>
      <c r="D57" s="51">
        <v>3</v>
      </c>
      <c r="E57" s="51">
        <v>4</v>
      </c>
      <c r="F57" s="51">
        <v>10</v>
      </c>
      <c r="G57" s="51">
        <v>5</v>
      </c>
      <c r="H57" s="51">
        <v>1</v>
      </c>
      <c r="I57" s="5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DA5FE-2F68-4BDB-AF7A-AA604DEE0B8D}">
  <sheetPr>
    <pageSetUpPr fitToPage="1"/>
  </sheetPr>
  <dimension ref="B1:L62"/>
  <sheetViews>
    <sheetView workbookViewId="0">
      <selection activeCell="L53" sqref="L53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12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12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12" ht="18" customHeight="1" x14ac:dyDescent="0.35">
      <c r="B3" s="1"/>
      <c r="C3" s="110" t="s">
        <v>74</v>
      </c>
      <c r="D3" s="110"/>
      <c r="E3" s="110"/>
      <c r="F3" s="1"/>
      <c r="G3" s="1"/>
      <c r="H3" s="1"/>
      <c r="I3" s="1"/>
    </row>
    <row r="4" spans="2:12" ht="18.75" thickBot="1" x14ac:dyDescent="0.4">
      <c r="B4" s="1"/>
      <c r="C4" s="1"/>
      <c r="D4" s="1"/>
      <c r="E4" s="1"/>
      <c r="F4" s="1"/>
      <c r="G4" s="1"/>
      <c r="H4" s="1"/>
      <c r="I4" s="1"/>
    </row>
    <row r="5" spans="2:12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  <c r="L5" s="58"/>
    </row>
    <row r="6" spans="2:12" ht="15.75" x14ac:dyDescent="0.25">
      <c r="B6" s="5" t="s">
        <v>12</v>
      </c>
      <c r="C6" s="6">
        <f>D6+E6+F6+G6+H6+I6</f>
        <v>5571</v>
      </c>
      <c r="D6" s="6">
        <f t="shared" ref="D6:I6" si="0">D9+D23+D30+D37+D44+D51</f>
        <v>829</v>
      </c>
      <c r="E6" s="6">
        <f t="shared" si="0"/>
        <v>423</v>
      </c>
      <c r="F6" s="6">
        <f t="shared" si="0"/>
        <v>1218</v>
      </c>
      <c r="G6" s="6">
        <f t="shared" si="0"/>
        <v>1354</v>
      </c>
      <c r="H6" s="6">
        <f t="shared" si="0"/>
        <v>874</v>
      </c>
      <c r="I6" s="6">
        <f t="shared" si="0"/>
        <v>873</v>
      </c>
    </row>
    <row r="7" spans="2:12" ht="15.75" x14ac:dyDescent="0.25">
      <c r="B7" s="5" t="s">
        <v>9</v>
      </c>
      <c r="C7" s="6">
        <f>D7+E7+F7+G7+H7+I7</f>
        <v>2642</v>
      </c>
      <c r="D7" s="6">
        <f t="shared" ref="D7:I7" si="1">D11+D13+D15+D25+D27+D29+D32+D34+D36+D39+D41+D43+D46+D48+D50+D53+D55+D57</f>
        <v>328</v>
      </c>
      <c r="E7" s="6">
        <f t="shared" si="1"/>
        <v>182</v>
      </c>
      <c r="F7" s="6">
        <f t="shared" si="1"/>
        <v>579</v>
      </c>
      <c r="G7" s="6">
        <f t="shared" si="1"/>
        <v>703</v>
      </c>
      <c r="H7" s="6">
        <f t="shared" si="1"/>
        <v>463</v>
      </c>
      <c r="I7" s="6">
        <f t="shared" si="1"/>
        <v>387</v>
      </c>
    </row>
    <row r="8" spans="2:12" ht="15.75" x14ac:dyDescent="0.25">
      <c r="B8" s="7" t="s">
        <v>10</v>
      </c>
      <c r="C8" s="6">
        <f>D8+E8+F8+G8+H8+I8</f>
        <v>1131</v>
      </c>
      <c r="D8" s="8">
        <f>D10+D12+D24+D26+D31+D33+D38+D40+D45+D47+D52+D54</f>
        <v>33</v>
      </c>
      <c r="E8" s="8">
        <f t="shared" ref="E8:I8" si="2">E10+E12+E24+E26+E31+E33+E38+E40+E45+E47+E52+E54</f>
        <v>51</v>
      </c>
      <c r="F8" s="8">
        <f t="shared" si="2"/>
        <v>185</v>
      </c>
      <c r="G8" s="8">
        <f t="shared" si="2"/>
        <v>326</v>
      </c>
      <c r="H8" s="8">
        <f t="shared" si="2"/>
        <v>312</v>
      </c>
      <c r="I8" s="8">
        <f t="shared" si="2"/>
        <v>224</v>
      </c>
    </row>
    <row r="9" spans="2:12" ht="20.25" customHeight="1" x14ac:dyDescent="0.25">
      <c r="B9" s="53" t="s">
        <v>13</v>
      </c>
      <c r="C9" s="6">
        <f t="shared" ref="C9:C57" si="3">D9+E9+F9+G9+H9+I9</f>
        <v>2869</v>
      </c>
      <c r="D9" s="50">
        <f t="shared" ref="D9:I9" si="4">D10+D12+D14</f>
        <v>459</v>
      </c>
      <c r="E9" s="50">
        <f t="shared" si="4"/>
        <v>236</v>
      </c>
      <c r="F9" s="50">
        <f t="shared" si="4"/>
        <v>758</v>
      </c>
      <c r="G9" s="50">
        <f t="shared" si="4"/>
        <v>766</v>
      </c>
      <c r="H9" s="50">
        <f t="shared" si="4"/>
        <v>316</v>
      </c>
      <c r="I9" s="50">
        <f t="shared" si="4"/>
        <v>334</v>
      </c>
    </row>
    <row r="10" spans="2:12" ht="18.75" x14ac:dyDescent="0.25">
      <c r="B10" s="10" t="s">
        <v>14</v>
      </c>
      <c r="C10" s="49">
        <f t="shared" si="3"/>
        <v>33</v>
      </c>
      <c r="D10" s="51">
        <v>0</v>
      </c>
      <c r="E10" s="51">
        <v>2</v>
      </c>
      <c r="F10" s="51">
        <v>5</v>
      </c>
      <c r="G10" s="51">
        <v>16</v>
      </c>
      <c r="H10" s="51">
        <v>3</v>
      </c>
      <c r="I10" s="51">
        <v>7</v>
      </c>
    </row>
    <row r="11" spans="2:12" ht="18.75" x14ac:dyDescent="0.25">
      <c r="B11" s="12" t="s">
        <v>11</v>
      </c>
      <c r="C11" s="49">
        <f t="shared" si="3"/>
        <v>16</v>
      </c>
      <c r="D11" s="51">
        <v>0</v>
      </c>
      <c r="E11" s="51">
        <v>1</v>
      </c>
      <c r="F11" s="51">
        <v>2</v>
      </c>
      <c r="G11" s="51">
        <v>7</v>
      </c>
      <c r="H11" s="51">
        <v>2</v>
      </c>
      <c r="I11" s="51">
        <v>4</v>
      </c>
    </row>
    <row r="12" spans="2:12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12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12" ht="18.75" x14ac:dyDescent="0.25">
      <c r="B14" s="10" t="s">
        <v>16</v>
      </c>
      <c r="C14" s="49">
        <f t="shared" si="3"/>
        <v>2836</v>
      </c>
      <c r="D14" s="51">
        <v>459</v>
      </c>
      <c r="E14" s="51">
        <v>234</v>
      </c>
      <c r="F14" s="51">
        <v>753</v>
      </c>
      <c r="G14" s="51">
        <v>750</v>
      </c>
      <c r="H14" s="51">
        <v>313</v>
      </c>
      <c r="I14" s="51">
        <v>327</v>
      </c>
    </row>
    <row r="15" spans="2:12" ht="18.75" x14ac:dyDescent="0.25">
      <c r="B15" s="12" t="s">
        <v>11</v>
      </c>
      <c r="C15" s="49">
        <f t="shared" si="3"/>
        <v>1265</v>
      </c>
      <c r="D15" s="51">
        <v>163</v>
      </c>
      <c r="E15" s="51">
        <v>89</v>
      </c>
      <c r="F15" s="51">
        <v>313</v>
      </c>
      <c r="G15" s="51">
        <v>373</v>
      </c>
      <c r="H15" s="51">
        <v>170</v>
      </c>
      <c r="I15" s="51">
        <v>157</v>
      </c>
    </row>
    <row r="16" spans="2:12" ht="15.75" x14ac:dyDescent="0.25">
      <c r="B16" s="13" t="s">
        <v>17</v>
      </c>
      <c r="C16" s="49">
        <f t="shared" si="3"/>
        <v>1154</v>
      </c>
      <c r="D16" s="59">
        <f t="shared" ref="D16:I16" si="5">D17+D19+D21</f>
        <v>154</v>
      </c>
      <c r="E16" s="59">
        <f t="shared" si="5"/>
        <v>75</v>
      </c>
      <c r="F16" s="59">
        <f t="shared" si="5"/>
        <v>286</v>
      </c>
      <c r="G16" s="59">
        <f t="shared" si="5"/>
        <v>337</v>
      </c>
      <c r="H16" s="59">
        <f t="shared" si="5"/>
        <v>151</v>
      </c>
      <c r="I16" s="59">
        <f t="shared" si="5"/>
        <v>151</v>
      </c>
    </row>
    <row r="17" spans="2:9" ht="18.75" x14ac:dyDescent="0.25">
      <c r="B17" s="10" t="s">
        <v>14</v>
      </c>
      <c r="C17" s="49">
        <f t="shared" si="3"/>
        <v>2</v>
      </c>
      <c r="D17" s="51">
        <v>0</v>
      </c>
      <c r="E17" s="51">
        <v>0</v>
      </c>
      <c r="F17" s="51">
        <v>1</v>
      </c>
      <c r="G17" s="51">
        <v>1</v>
      </c>
      <c r="H17" s="51">
        <v>0</v>
      </c>
      <c r="I17" s="51">
        <v>0</v>
      </c>
    </row>
    <row r="18" spans="2:9" ht="18.75" x14ac:dyDescent="0.25">
      <c r="B18" s="12" t="s">
        <v>11</v>
      </c>
      <c r="C18" s="49">
        <f t="shared" si="3"/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</row>
    <row r="19" spans="2:9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9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9" ht="18.75" x14ac:dyDescent="0.25">
      <c r="B21" s="10" t="s">
        <v>16</v>
      </c>
      <c r="C21" s="49">
        <f t="shared" si="3"/>
        <v>1152</v>
      </c>
      <c r="D21" s="51">
        <v>154</v>
      </c>
      <c r="E21" s="51">
        <v>75</v>
      </c>
      <c r="F21" s="51">
        <v>285</v>
      </c>
      <c r="G21" s="51">
        <v>336</v>
      </c>
      <c r="H21" s="51">
        <v>151</v>
      </c>
      <c r="I21" s="51">
        <v>151</v>
      </c>
    </row>
    <row r="22" spans="2:9" ht="18.75" x14ac:dyDescent="0.25">
      <c r="B22" s="12" t="s">
        <v>11</v>
      </c>
      <c r="C22" s="49">
        <f t="shared" si="3"/>
        <v>593</v>
      </c>
      <c r="D22" s="51">
        <v>68</v>
      </c>
      <c r="E22" s="51">
        <v>31</v>
      </c>
      <c r="F22" s="51">
        <v>141</v>
      </c>
      <c r="G22" s="51">
        <v>181</v>
      </c>
      <c r="H22" s="51">
        <v>88</v>
      </c>
      <c r="I22" s="51">
        <v>84</v>
      </c>
    </row>
    <row r="23" spans="2:9" ht="15.75" x14ac:dyDescent="0.25">
      <c r="B23" s="14" t="s">
        <v>18</v>
      </c>
      <c r="C23" s="49">
        <f t="shared" si="3"/>
        <v>1340</v>
      </c>
      <c r="D23" s="17">
        <f t="shared" ref="D23:I23" si="6">D24+D26+D28</f>
        <v>229</v>
      </c>
      <c r="E23" s="17">
        <f t="shared" si="6"/>
        <v>86</v>
      </c>
      <c r="F23" s="17">
        <f t="shared" si="6"/>
        <v>214</v>
      </c>
      <c r="G23" s="17">
        <f t="shared" si="6"/>
        <v>270</v>
      </c>
      <c r="H23" s="17">
        <f t="shared" si="6"/>
        <v>253</v>
      </c>
      <c r="I23" s="17">
        <f t="shared" si="6"/>
        <v>288</v>
      </c>
    </row>
    <row r="24" spans="2:9" ht="18.75" x14ac:dyDescent="0.25">
      <c r="B24" s="10" t="s">
        <v>14</v>
      </c>
      <c r="C24" s="49">
        <f t="shared" si="3"/>
        <v>267</v>
      </c>
      <c r="D24" s="51">
        <v>1</v>
      </c>
      <c r="E24" s="51">
        <v>5</v>
      </c>
      <c r="F24" s="51">
        <v>19</v>
      </c>
      <c r="G24" s="51">
        <v>90</v>
      </c>
      <c r="H24" s="51">
        <v>84</v>
      </c>
      <c r="I24" s="51">
        <v>68</v>
      </c>
    </row>
    <row r="25" spans="2:9" ht="18.75" x14ac:dyDescent="0.25">
      <c r="B25" s="12" t="s">
        <v>11</v>
      </c>
      <c r="C25" s="49">
        <f t="shared" si="3"/>
        <v>149</v>
      </c>
      <c r="D25" s="51">
        <v>1</v>
      </c>
      <c r="E25" s="51">
        <v>3</v>
      </c>
      <c r="F25" s="51">
        <v>8</v>
      </c>
      <c r="G25" s="51">
        <v>50</v>
      </c>
      <c r="H25" s="51">
        <v>51</v>
      </c>
      <c r="I25" s="51">
        <v>36</v>
      </c>
    </row>
    <row r="26" spans="2:9" ht="18.75" x14ac:dyDescent="0.25">
      <c r="B26" s="10" t="s">
        <v>15</v>
      </c>
      <c r="C26" s="49">
        <f t="shared" si="3"/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9" ht="18.75" x14ac:dyDescent="0.25">
      <c r="B27" s="12" t="s">
        <v>11</v>
      </c>
      <c r="C27" s="49">
        <f t="shared" si="3"/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9" ht="18.75" x14ac:dyDescent="0.25">
      <c r="B28" s="10" t="s">
        <v>16</v>
      </c>
      <c r="C28" s="49">
        <f t="shared" si="3"/>
        <v>1073</v>
      </c>
      <c r="D28" s="51">
        <v>228</v>
      </c>
      <c r="E28" s="51">
        <v>81</v>
      </c>
      <c r="F28" s="51">
        <v>195</v>
      </c>
      <c r="G28" s="51">
        <v>180</v>
      </c>
      <c r="H28" s="51">
        <v>169</v>
      </c>
      <c r="I28" s="51">
        <v>220</v>
      </c>
    </row>
    <row r="29" spans="2:9" ht="18.75" x14ac:dyDescent="0.25">
      <c r="B29" s="12" t="s">
        <v>11</v>
      </c>
      <c r="C29" s="49">
        <f t="shared" si="3"/>
        <v>453</v>
      </c>
      <c r="D29" s="51">
        <v>93</v>
      </c>
      <c r="E29" s="51">
        <v>31</v>
      </c>
      <c r="F29" s="51">
        <v>97</v>
      </c>
      <c r="G29" s="51">
        <v>79</v>
      </c>
      <c r="H29" s="51">
        <v>67</v>
      </c>
      <c r="I29" s="51">
        <v>86</v>
      </c>
    </row>
    <row r="30" spans="2:9" ht="15.75" x14ac:dyDescent="0.25">
      <c r="B30" s="53" t="s">
        <v>19</v>
      </c>
      <c r="C30" s="49">
        <f t="shared" si="3"/>
        <v>521</v>
      </c>
      <c r="D30" s="17">
        <f t="shared" ref="D30:I30" si="7">D31+D33+D35</f>
        <v>44</v>
      </c>
      <c r="E30" s="17">
        <f t="shared" si="7"/>
        <v>11</v>
      </c>
      <c r="F30" s="17">
        <f t="shared" si="7"/>
        <v>81</v>
      </c>
      <c r="G30" s="17">
        <f t="shared" si="7"/>
        <v>129</v>
      </c>
      <c r="H30" s="17">
        <f t="shared" si="7"/>
        <v>145</v>
      </c>
      <c r="I30" s="17">
        <f t="shared" si="7"/>
        <v>111</v>
      </c>
    </row>
    <row r="31" spans="2:9" ht="18.75" x14ac:dyDescent="0.25">
      <c r="B31" s="10" t="s">
        <v>14</v>
      </c>
      <c r="C31" s="49">
        <f t="shared" si="3"/>
        <v>277</v>
      </c>
      <c r="D31" s="51">
        <v>6</v>
      </c>
      <c r="E31" s="51">
        <v>1</v>
      </c>
      <c r="F31" s="51">
        <v>39</v>
      </c>
      <c r="G31" s="51">
        <v>72</v>
      </c>
      <c r="H31" s="51">
        <v>100</v>
      </c>
      <c r="I31" s="51">
        <v>59</v>
      </c>
    </row>
    <row r="32" spans="2:9" ht="18.75" x14ac:dyDescent="0.25">
      <c r="B32" s="12" t="s">
        <v>11</v>
      </c>
      <c r="C32" s="49">
        <f t="shared" si="3"/>
        <v>128</v>
      </c>
      <c r="D32" s="51">
        <v>2</v>
      </c>
      <c r="E32" s="51">
        <v>0</v>
      </c>
      <c r="F32" s="51">
        <v>19</v>
      </c>
      <c r="G32" s="51">
        <v>39</v>
      </c>
      <c r="H32" s="51">
        <v>47</v>
      </c>
      <c r="I32" s="51">
        <v>21</v>
      </c>
    </row>
    <row r="33" spans="2:9" ht="18.75" x14ac:dyDescent="0.25">
      <c r="B33" s="10" t="s">
        <v>15</v>
      </c>
      <c r="C33" s="49">
        <f t="shared" si="3"/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9" ht="18.75" x14ac:dyDescent="0.25">
      <c r="B34" s="12" t="s">
        <v>11</v>
      </c>
      <c r="C34" s="49">
        <f t="shared" si="3"/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9" ht="18.75" x14ac:dyDescent="0.25">
      <c r="B35" s="10" t="s">
        <v>16</v>
      </c>
      <c r="C35" s="49">
        <f t="shared" si="3"/>
        <v>244</v>
      </c>
      <c r="D35" s="51">
        <v>38</v>
      </c>
      <c r="E35" s="51">
        <v>10</v>
      </c>
      <c r="F35" s="51">
        <v>42</v>
      </c>
      <c r="G35" s="51">
        <v>57</v>
      </c>
      <c r="H35" s="51">
        <v>45</v>
      </c>
      <c r="I35" s="51">
        <v>52</v>
      </c>
    </row>
    <row r="36" spans="2:9" ht="18.75" x14ac:dyDescent="0.25">
      <c r="B36" s="12" t="s">
        <v>11</v>
      </c>
      <c r="C36" s="49">
        <f t="shared" si="3"/>
        <v>92</v>
      </c>
      <c r="D36" s="51">
        <v>15</v>
      </c>
      <c r="E36" s="51">
        <v>2</v>
      </c>
      <c r="F36" s="51">
        <v>20</v>
      </c>
      <c r="G36" s="51">
        <v>26</v>
      </c>
      <c r="H36" s="51">
        <v>18</v>
      </c>
      <c r="I36" s="51">
        <v>11</v>
      </c>
    </row>
    <row r="37" spans="2:9" ht="15.75" x14ac:dyDescent="0.25">
      <c r="B37" s="54" t="s">
        <v>20</v>
      </c>
      <c r="C37" s="49">
        <f t="shared" si="3"/>
        <v>650</v>
      </c>
      <c r="D37" s="17">
        <f t="shared" ref="D37:I37" si="8">D38+D40+D42</f>
        <v>79</v>
      </c>
      <c r="E37" s="17">
        <f t="shared" si="8"/>
        <v>69</v>
      </c>
      <c r="F37" s="17">
        <f t="shared" si="8"/>
        <v>95</v>
      </c>
      <c r="G37" s="17">
        <f t="shared" si="8"/>
        <v>144</v>
      </c>
      <c r="H37" s="17">
        <f t="shared" si="8"/>
        <v>136</v>
      </c>
      <c r="I37" s="17">
        <f t="shared" si="8"/>
        <v>127</v>
      </c>
    </row>
    <row r="38" spans="2:9" ht="18.75" x14ac:dyDescent="0.25">
      <c r="B38" s="10" t="s">
        <v>14</v>
      </c>
      <c r="C38" s="49">
        <f t="shared" si="3"/>
        <v>413</v>
      </c>
      <c r="D38" s="51">
        <v>17</v>
      </c>
      <c r="E38" s="51">
        <v>33</v>
      </c>
      <c r="F38" s="51">
        <v>64</v>
      </c>
      <c r="G38" s="51">
        <v>113</v>
      </c>
      <c r="H38" s="51">
        <v>105</v>
      </c>
      <c r="I38" s="51">
        <v>81</v>
      </c>
    </row>
    <row r="39" spans="2:9" ht="18.75" x14ac:dyDescent="0.25">
      <c r="B39" s="12" t="s">
        <v>11</v>
      </c>
      <c r="C39" s="49">
        <f t="shared" si="3"/>
        <v>273</v>
      </c>
      <c r="D39" s="51">
        <v>9</v>
      </c>
      <c r="E39" s="51">
        <v>21</v>
      </c>
      <c r="F39" s="51">
        <v>47</v>
      </c>
      <c r="G39" s="51">
        <v>79</v>
      </c>
      <c r="H39" s="51">
        <v>72</v>
      </c>
      <c r="I39" s="51">
        <v>45</v>
      </c>
    </row>
    <row r="40" spans="2:9" ht="18.75" x14ac:dyDescent="0.25">
      <c r="B40" s="10" t="s">
        <v>15</v>
      </c>
      <c r="C40" s="49">
        <f t="shared" si="3"/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</row>
    <row r="41" spans="2:9" ht="18.75" x14ac:dyDescent="0.25">
      <c r="B41" s="12" t="s">
        <v>11</v>
      </c>
      <c r="C41" s="49">
        <f t="shared" si="3"/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</row>
    <row r="42" spans="2:9" ht="18.75" x14ac:dyDescent="0.25">
      <c r="B42" s="10" t="s">
        <v>16</v>
      </c>
      <c r="C42" s="49">
        <f t="shared" si="3"/>
        <v>237</v>
      </c>
      <c r="D42" s="51">
        <v>62</v>
      </c>
      <c r="E42" s="51">
        <v>36</v>
      </c>
      <c r="F42" s="51">
        <v>31</v>
      </c>
      <c r="G42" s="51">
        <v>31</v>
      </c>
      <c r="H42" s="51">
        <v>31</v>
      </c>
      <c r="I42" s="51">
        <v>46</v>
      </c>
    </row>
    <row r="43" spans="2:9" ht="18.75" x14ac:dyDescent="0.25">
      <c r="B43" s="12" t="s">
        <v>11</v>
      </c>
      <c r="C43" s="49">
        <f t="shared" si="3"/>
        <v>122</v>
      </c>
      <c r="D43" s="51">
        <v>31</v>
      </c>
      <c r="E43" s="51">
        <v>23</v>
      </c>
      <c r="F43" s="51">
        <v>12</v>
      </c>
      <c r="G43" s="51">
        <v>17</v>
      </c>
      <c r="H43" s="51">
        <v>19</v>
      </c>
      <c r="I43" s="51">
        <v>20</v>
      </c>
    </row>
    <row r="44" spans="2:9" ht="15.75" x14ac:dyDescent="0.25">
      <c r="B44" s="54" t="s">
        <v>21</v>
      </c>
      <c r="C44" s="49">
        <f t="shared" si="3"/>
        <v>51</v>
      </c>
      <c r="D44" s="17">
        <f t="shared" ref="D44:I44" si="9">D45+D47+D49</f>
        <v>5</v>
      </c>
      <c r="E44" s="17">
        <f t="shared" si="9"/>
        <v>1</v>
      </c>
      <c r="F44" s="17">
        <f t="shared" si="9"/>
        <v>11</v>
      </c>
      <c r="G44" s="17">
        <f t="shared" si="9"/>
        <v>21</v>
      </c>
      <c r="H44" s="17">
        <f t="shared" si="9"/>
        <v>8</v>
      </c>
      <c r="I44" s="17">
        <f t="shared" si="9"/>
        <v>5</v>
      </c>
    </row>
    <row r="45" spans="2:9" ht="18.75" x14ac:dyDescent="0.25">
      <c r="B45" s="10" t="s">
        <v>14</v>
      </c>
      <c r="C45" s="49">
        <f t="shared" si="3"/>
        <v>38</v>
      </c>
      <c r="D45" s="51">
        <v>0</v>
      </c>
      <c r="E45" s="51">
        <v>1</v>
      </c>
      <c r="F45" s="51">
        <v>9</v>
      </c>
      <c r="G45" s="51">
        <v>17</v>
      </c>
      <c r="H45" s="51">
        <v>8</v>
      </c>
      <c r="I45" s="51">
        <v>3</v>
      </c>
    </row>
    <row r="46" spans="2:9" ht="18.75" x14ac:dyDescent="0.25">
      <c r="B46" s="12" t="s">
        <v>11</v>
      </c>
      <c r="C46" s="49">
        <f t="shared" si="3"/>
        <v>29</v>
      </c>
      <c r="D46" s="51">
        <v>0</v>
      </c>
      <c r="E46" s="51">
        <v>1</v>
      </c>
      <c r="F46" s="51">
        <v>8</v>
      </c>
      <c r="G46" s="51">
        <v>12</v>
      </c>
      <c r="H46" s="51">
        <v>5</v>
      </c>
      <c r="I46" s="51">
        <v>3</v>
      </c>
    </row>
    <row r="47" spans="2:9" ht="18.75" x14ac:dyDescent="0.25">
      <c r="B47" s="10" t="s">
        <v>15</v>
      </c>
      <c r="C47" s="49">
        <f t="shared" si="3"/>
        <v>4</v>
      </c>
      <c r="D47" s="51">
        <v>4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2:9" ht="18.75" x14ac:dyDescent="0.25">
      <c r="B48" s="12" t="s">
        <v>11</v>
      </c>
      <c r="C48" s="49">
        <f t="shared" si="3"/>
        <v>4</v>
      </c>
      <c r="D48" s="51">
        <v>4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ht="18.75" x14ac:dyDescent="0.25">
      <c r="B49" s="10" t="s">
        <v>16</v>
      </c>
      <c r="C49" s="49">
        <f t="shared" si="3"/>
        <v>9</v>
      </c>
      <c r="D49" s="51">
        <v>1</v>
      </c>
      <c r="E49" s="51">
        <v>0</v>
      </c>
      <c r="F49" s="51">
        <v>2</v>
      </c>
      <c r="G49" s="51">
        <v>4</v>
      </c>
      <c r="H49" s="51">
        <v>0</v>
      </c>
      <c r="I49" s="51">
        <v>2</v>
      </c>
    </row>
    <row r="50" spans="2:9" ht="18.75" x14ac:dyDescent="0.25">
      <c r="B50" s="12" t="s">
        <v>11</v>
      </c>
      <c r="C50" s="49">
        <f t="shared" si="3"/>
        <v>8</v>
      </c>
      <c r="D50" s="51">
        <v>1</v>
      </c>
      <c r="E50" s="51">
        <v>0</v>
      </c>
      <c r="F50" s="51">
        <v>2</v>
      </c>
      <c r="G50" s="51">
        <v>4</v>
      </c>
      <c r="H50" s="51">
        <v>0</v>
      </c>
      <c r="I50" s="51">
        <v>1</v>
      </c>
    </row>
    <row r="51" spans="2:9" ht="15.75" x14ac:dyDescent="0.25">
      <c r="B51" s="54" t="s">
        <v>22</v>
      </c>
      <c r="C51" s="49">
        <f t="shared" si="3"/>
        <v>140</v>
      </c>
      <c r="D51" s="17">
        <f t="shared" ref="D51:I51" si="10">D52+D54+D56</f>
        <v>13</v>
      </c>
      <c r="E51" s="17">
        <f t="shared" si="10"/>
        <v>20</v>
      </c>
      <c r="F51" s="17">
        <f t="shared" si="10"/>
        <v>59</v>
      </c>
      <c r="G51" s="17">
        <f t="shared" si="10"/>
        <v>24</v>
      </c>
      <c r="H51" s="17">
        <f t="shared" si="10"/>
        <v>16</v>
      </c>
      <c r="I51" s="17">
        <f t="shared" si="10"/>
        <v>8</v>
      </c>
    </row>
    <row r="52" spans="2:9" ht="18.75" x14ac:dyDescent="0.25">
      <c r="B52" s="10" t="s">
        <v>14</v>
      </c>
      <c r="C52" s="49">
        <f t="shared" si="3"/>
        <v>95</v>
      </c>
      <c r="D52" s="51">
        <v>3</v>
      </c>
      <c r="E52" s="51">
        <v>7</v>
      </c>
      <c r="F52" s="51">
        <v>49</v>
      </c>
      <c r="G52" s="51">
        <v>18</v>
      </c>
      <c r="H52" s="51">
        <v>12</v>
      </c>
      <c r="I52" s="51">
        <v>6</v>
      </c>
    </row>
    <row r="53" spans="2:9" ht="18.75" x14ac:dyDescent="0.25">
      <c r="B53" s="12" t="s">
        <v>11</v>
      </c>
      <c r="C53" s="49">
        <f t="shared" si="3"/>
        <v>75</v>
      </c>
      <c r="D53" s="51">
        <v>2</v>
      </c>
      <c r="E53" s="51">
        <v>4</v>
      </c>
      <c r="F53" s="51">
        <v>43</v>
      </c>
      <c r="G53" s="51">
        <v>13</v>
      </c>
      <c r="H53" s="51">
        <v>10</v>
      </c>
      <c r="I53" s="51">
        <v>3</v>
      </c>
    </row>
    <row r="54" spans="2:9" ht="18.75" x14ac:dyDescent="0.25">
      <c r="B54" s="10" t="s">
        <v>15</v>
      </c>
      <c r="C54" s="49">
        <f t="shared" si="3"/>
        <v>4</v>
      </c>
      <c r="D54" s="51">
        <v>2</v>
      </c>
      <c r="E54" s="51">
        <v>2</v>
      </c>
      <c r="F54" s="51">
        <v>0</v>
      </c>
      <c r="G54" s="51">
        <v>0</v>
      </c>
      <c r="H54" s="51">
        <v>0</v>
      </c>
      <c r="I54" s="51">
        <v>0</v>
      </c>
    </row>
    <row r="55" spans="2:9" ht="18.75" x14ac:dyDescent="0.25">
      <c r="B55" s="12" t="s">
        <v>11</v>
      </c>
      <c r="C55" s="49">
        <f t="shared" si="3"/>
        <v>3</v>
      </c>
      <c r="D55" s="51">
        <v>1</v>
      </c>
      <c r="E55" s="51">
        <v>2</v>
      </c>
      <c r="F55" s="51">
        <v>0</v>
      </c>
      <c r="G55" s="51">
        <v>0</v>
      </c>
      <c r="H55" s="51">
        <v>0</v>
      </c>
      <c r="I55" s="51">
        <v>0</v>
      </c>
    </row>
    <row r="56" spans="2:9" ht="18.75" x14ac:dyDescent="0.25">
      <c r="B56" s="10" t="s">
        <v>16</v>
      </c>
      <c r="C56" s="49">
        <f t="shared" si="3"/>
        <v>41</v>
      </c>
      <c r="D56" s="51">
        <v>8</v>
      </c>
      <c r="E56" s="51">
        <v>11</v>
      </c>
      <c r="F56" s="51">
        <v>10</v>
      </c>
      <c r="G56" s="51">
        <v>6</v>
      </c>
      <c r="H56" s="51">
        <v>4</v>
      </c>
      <c r="I56" s="51">
        <v>2</v>
      </c>
    </row>
    <row r="57" spans="2:9" ht="18.75" x14ac:dyDescent="0.25">
      <c r="B57" s="12" t="s">
        <v>11</v>
      </c>
      <c r="C57" s="49">
        <f t="shared" si="3"/>
        <v>25</v>
      </c>
      <c r="D57" s="51">
        <v>6</v>
      </c>
      <c r="E57" s="51">
        <v>5</v>
      </c>
      <c r="F57" s="51">
        <v>8</v>
      </c>
      <c r="G57" s="51">
        <v>4</v>
      </c>
      <c r="H57" s="51">
        <v>2</v>
      </c>
      <c r="I57" s="5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9F043-C84E-40B8-8D68-2344203981E5}">
  <sheetPr>
    <pageSetUpPr fitToPage="1"/>
  </sheetPr>
  <dimension ref="B1:L62"/>
  <sheetViews>
    <sheetView topLeftCell="A47" workbookViewId="0">
      <selection activeCell="L9" sqref="L9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12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12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12" ht="18" customHeight="1" x14ac:dyDescent="0.35">
      <c r="B3" s="1"/>
      <c r="C3" s="110" t="s">
        <v>73</v>
      </c>
      <c r="D3" s="110"/>
      <c r="E3" s="110"/>
      <c r="F3" s="1"/>
      <c r="G3" s="1"/>
      <c r="H3" s="1"/>
      <c r="I3" s="1"/>
    </row>
    <row r="4" spans="2:12" ht="18.75" thickBot="1" x14ac:dyDescent="0.4">
      <c r="B4" s="1"/>
      <c r="C4" s="1"/>
      <c r="D4" s="1"/>
      <c r="E4" s="1"/>
      <c r="F4" s="1"/>
      <c r="G4" s="1"/>
      <c r="H4" s="1"/>
      <c r="I4" s="1"/>
    </row>
    <row r="5" spans="2:12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  <c r="L5" s="58"/>
    </row>
    <row r="6" spans="2:12" ht="15.75" x14ac:dyDescent="0.25">
      <c r="B6" s="5" t="s">
        <v>12</v>
      </c>
      <c r="C6" s="6">
        <f>D6+E6+F6+G6+H6+I6</f>
        <v>5653</v>
      </c>
      <c r="D6" s="6">
        <f t="shared" ref="D6:I6" si="0">D9+D23+D30+D37+D44+D51</f>
        <v>865</v>
      </c>
      <c r="E6" s="6">
        <f t="shared" si="0"/>
        <v>424</v>
      </c>
      <c r="F6" s="6">
        <f t="shared" si="0"/>
        <v>1213</v>
      </c>
      <c r="G6" s="6">
        <f t="shared" si="0"/>
        <v>1402</v>
      </c>
      <c r="H6" s="6">
        <f t="shared" si="0"/>
        <v>899</v>
      </c>
      <c r="I6" s="6">
        <f t="shared" si="0"/>
        <v>850</v>
      </c>
    </row>
    <row r="7" spans="2:12" ht="15.75" x14ac:dyDescent="0.25">
      <c r="B7" s="5" t="s">
        <v>9</v>
      </c>
      <c r="C7" s="6">
        <f>D7+E7+F7+G7+H7+I7</f>
        <v>2647</v>
      </c>
      <c r="D7" s="6">
        <f t="shared" ref="D7:I7" si="1">D11+D13+D15+D25+D27+D29+D32+D34+D36+D39+D41+D43+D46+D48+D50+D53+D55+D57</f>
        <v>343</v>
      </c>
      <c r="E7" s="6">
        <f t="shared" si="1"/>
        <v>169</v>
      </c>
      <c r="F7" s="6">
        <f t="shared" si="1"/>
        <v>560</v>
      </c>
      <c r="G7" s="6">
        <f t="shared" si="1"/>
        <v>723</v>
      </c>
      <c r="H7" s="6">
        <f t="shared" si="1"/>
        <v>479</v>
      </c>
      <c r="I7" s="6">
        <f t="shared" si="1"/>
        <v>373</v>
      </c>
    </row>
    <row r="8" spans="2:12" ht="15.75" x14ac:dyDescent="0.25">
      <c r="B8" s="7" t="s">
        <v>10</v>
      </c>
      <c r="C8" s="6">
        <f>D8+E8+F8+G8+H8+I8</f>
        <v>1239</v>
      </c>
      <c r="D8" s="8">
        <f>D10+D12+D24+D26+D31+D33+D38+D40+D45+D47+D52+D54</f>
        <v>40</v>
      </c>
      <c r="E8" s="8">
        <f t="shared" ref="E8:I8" si="2">E10+E12+E24+E26+E31+E33+E38+E40+E45+E47+E52+E54</f>
        <v>57</v>
      </c>
      <c r="F8" s="8">
        <f t="shared" si="2"/>
        <v>197</v>
      </c>
      <c r="G8" s="8">
        <f t="shared" si="2"/>
        <v>391</v>
      </c>
      <c r="H8" s="8">
        <f t="shared" si="2"/>
        <v>332</v>
      </c>
      <c r="I8" s="8">
        <f t="shared" si="2"/>
        <v>222</v>
      </c>
    </row>
    <row r="9" spans="2:12" ht="20.25" customHeight="1" x14ac:dyDescent="0.25">
      <c r="B9" s="53" t="s">
        <v>13</v>
      </c>
      <c r="C9" s="6">
        <f t="shared" ref="C9:C57" si="3">D9+E9+F9+G9+H9+I9</f>
        <v>2824</v>
      </c>
      <c r="D9" s="50">
        <f t="shared" ref="D9:I9" si="4">D10+D12+D14</f>
        <v>457</v>
      </c>
      <c r="E9" s="50">
        <f t="shared" si="4"/>
        <v>229</v>
      </c>
      <c r="F9" s="50">
        <f t="shared" si="4"/>
        <v>747</v>
      </c>
      <c r="G9" s="50">
        <f t="shared" si="4"/>
        <v>754</v>
      </c>
      <c r="H9" s="50">
        <f t="shared" si="4"/>
        <v>310</v>
      </c>
      <c r="I9" s="50">
        <f t="shared" si="4"/>
        <v>327</v>
      </c>
    </row>
    <row r="10" spans="2:12" ht="18.75" x14ac:dyDescent="0.25">
      <c r="B10" s="10" t="s">
        <v>14</v>
      </c>
      <c r="C10" s="49">
        <f t="shared" si="3"/>
        <v>31</v>
      </c>
      <c r="D10" s="51">
        <v>1</v>
      </c>
      <c r="E10" s="51">
        <v>2</v>
      </c>
      <c r="F10" s="51">
        <v>5</v>
      </c>
      <c r="G10" s="51">
        <v>13</v>
      </c>
      <c r="H10" s="51">
        <v>2</v>
      </c>
      <c r="I10" s="51">
        <v>8</v>
      </c>
    </row>
    <row r="11" spans="2:12" ht="18.75" x14ac:dyDescent="0.25">
      <c r="B11" s="12" t="s">
        <v>11</v>
      </c>
      <c r="C11" s="49">
        <f t="shared" si="3"/>
        <v>15</v>
      </c>
      <c r="D11" s="51">
        <v>0</v>
      </c>
      <c r="E11" s="51">
        <v>1</v>
      </c>
      <c r="F11" s="51">
        <v>2</v>
      </c>
      <c r="G11" s="51">
        <v>5</v>
      </c>
      <c r="H11" s="51">
        <v>2</v>
      </c>
      <c r="I11" s="51">
        <v>5</v>
      </c>
    </row>
    <row r="12" spans="2:12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12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12" ht="18.75" x14ac:dyDescent="0.25">
      <c r="B14" s="10" t="s">
        <v>16</v>
      </c>
      <c r="C14" s="49">
        <f t="shared" si="3"/>
        <v>2793</v>
      </c>
      <c r="D14" s="51">
        <v>456</v>
      </c>
      <c r="E14" s="51">
        <v>227</v>
      </c>
      <c r="F14" s="51">
        <v>742</v>
      </c>
      <c r="G14" s="51">
        <v>741</v>
      </c>
      <c r="H14" s="51">
        <v>308</v>
      </c>
      <c r="I14" s="51">
        <v>319</v>
      </c>
    </row>
    <row r="15" spans="2:12" ht="18.75" x14ac:dyDescent="0.25">
      <c r="B15" s="12" t="s">
        <v>11</v>
      </c>
      <c r="C15" s="49">
        <f t="shared" si="3"/>
        <v>1228</v>
      </c>
      <c r="D15" s="51">
        <v>159</v>
      </c>
      <c r="E15" s="51">
        <v>79</v>
      </c>
      <c r="F15" s="51">
        <v>302</v>
      </c>
      <c r="G15" s="51">
        <v>370</v>
      </c>
      <c r="H15" s="51">
        <v>166</v>
      </c>
      <c r="I15" s="51">
        <v>152</v>
      </c>
    </row>
    <row r="16" spans="2:12" ht="15.75" x14ac:dyDescent="0.25">
      <c r="B16" s="13" t="s">
        <v>17</v>
      </c>
      <c r="C16" s="49">
        <f t="shared" si="3"/>
        <v>1120</v>
      </c>
      <c r="D16" s="59">
        <f t="shared" ref="D16:I16" si="5">D17+D19+D21</f>
        <v>143</v>
      </c>
      <c r="E16" s="59">
        <f t="shared" si="5"/>
        <v>75</v>
      </c>
      <c r="F16" s="59">
        <f t="shared" si="5"/>
        <v>279</v>
      </c>
      <c r="G16" s="59">
        <f t="shared" si="5"/>
        <v>330</v>
      </c>
      <c r="H16" s="59">
        <f t="shared" si="5"/>
        <v>146</v>
      </c>
      <c r="I16" s="59">
        <f t="shared" si="5"/>
        <v>147</v>
      </c>
    </row>
    <row r="17" spans="2:9" ht="18.75" x14ac:dyDescent="0.25">
      <c r="B17" s="10" t="s">
        <v>14</v>
      </c>
      <c r="C17" s="49">
        <f t="shared" si="3"/>
        <v>3</v>
      </c>
      <c r="D17" s="51">
        <v>0</v>
      </c>
      <c r="E17" s="51">
        <v>0</v>
      </c>
      <c r="F17" s="51">
        <v>1</v>
      </c>
      <c r="G17" s="51">
        <v>1</v>
      </c>
      <c r="H17" s="51">
        <v>0</v>
      </c>
      <c r="I17" s="51">
        <v>1</v>
      </c>
    </row>
    <row r="18" spans="2:9" ht="18.75" x14ac:dyDescent="0.25">
      <c r="B18" s="12" t="s">
        <v>11</v>
      </c>
      <c r="C18" s="49">
        <f t="shared" si="3"/>
        <v>1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1</v>
      </c>
    </row>
    <row r="19" spans="2:9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9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9" ht="18.75" x14ac:dyDescent="0.25">
      <c r="B21" s="10" t="s">
        <v>16</v>
      </c>
      <c r="C21" s="49">
        <f t="shared" si="3"/>
        <v>1117</v>
      </c>
      <c r="D21" s="51">
        <v>143</v>
      </c>
      <c r="E21" s="51">
        <v>75</v>
      </c>
      <c r="F21" s="51">
        <v>278</v>
      </c>
      <c r="G21" s="51">
        <v>329</v>
      </c>
      <c r="H21" s="51">
        <v>146</v>
      </c>
      <c r="I21" s="51">
        <v>146</v>
      </c>
    </row>
    <row r="22" spans="2:9" ht="18.75" x14ac:dyDescent="0.25">
      <c r="B22" s="12" t="s">
        <v>11</v>
      </c>
      <c r="C22" s="49">
        <f t="shared" si="3"/>
        <v>567</v>
      </c>
      <c r="D22" s="51">
        <v>62</v>
      </c>
      <c r="E22" s="51">
        <v>28</v>
      </c>
      <c r="F22" s="51">
        <v>135</v>
      </c>
      <c r="G22" s="51">
        <v>177</v>
      </c>
      <c r="H22" s="51">
        <v>84</v>
      </c>
      <c r="I22" s="51">
        <v>81</v>
      </c>
    </row>
    <row r="23" spans="2:9" ht="15.75" x14ac:dyDescent="0.25">
      <c r="B23" s="14" t="s">
        <v>18</v>
      </c>
      <c r="C23" s="49">
        <f t="shared" si="3"/>
        <v>1391</v>
      </c>
      <c r="D23" s="17">
        <f t="shared" ref="D23:I23" si="6">D24+D26+D28</f>
        <v>237</v>
      </c>
      <c r="E23" s="17">
        <f t="shared" si="6"/>
        <v>95</v>
      </c>
      <c r="F23" s="17">
        <f t="shared" si="6"/>
        <v>216</v>
      </c>
      <c r="G23" s="17">
        <f t="shared" si="6"/>
        <v>290</v>
      </c>
      <c r="H23" s="17">
        <f t="shared" si="6"/>
        <v>273</v>
      </c>
      <c r="I23" s="17">
        <f t="shared" si="6"/>
        <v>280</v>
      </c>
    </row>
    <row r="24" spans="2:9" ht="18.75" x14ac:dyDescent="0.25">
      <c r="B24" s="10" t="s">
        <v>14</v>
      </c>
      <c r="C24" s="49">
        <f t="shared" si="3"/>
        <v>307</v>
      </c>
      <c r="D24" s="51">
        <v>2</v>
      </c>
      <c r="E24" s="51">
        <v>6</v>
      </c>
      <c r="F24" s="51">
        <v>24</v>
      </c>
      <c r="G24" s="51">
        <v>113</v>
      </c>
      <c r="H24" s="51">
        <v>95</v>
      </c>
      <c r="I24" s="51">
        <v>67</v>
      </c>
    </row>
    <row r="25" spans="2:9" ht="18.75" x14ac:dyDescent="0.25">
      <c r="B25" s="12" t="s">
        <v>11</v>
      </c>
      <c r="C25" s="49">
        <f t="shared" si="3"/>
        <v>162</v>
      </c>
      <c r="D25" s="51">
        <v>1</v>
      </c>
      <c r="E25" s="51">
        <v>3</v>
      </c>
      <c r="F25" s="51">
        <v>8</v>
      </c>
      <c r="G25" s="51">
        <v>57</v>
      </c>
      <c r="H25" s="51">
        <v>56</v>
      </c>
      <c r="I25" s="51">
        <v>37</v>
      </c>
    </row>
    <row r="26" spans="2:9" ht="18.75" x14ac:dyDescent="0.25">
      <c r="B26" s="10" t="s">
        <v>15</v>
      </c>
      <c r="C26" s="49">
        <f t="shared" si="3"/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9" ht="18.75" x14ac:dyDescent="0.25">
      <c r="B27" s="12" t="s">
        <v>11</v>
      </c>
      <c r="C27" s="49">
        <f t="shared" si="3"/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9" ht="18.75" x14ac:dyDescent="0.25">
      <c r="B28" s="10" t="s">
        <v>16</v>
      </c>
      <c r="C28" s="49">
        <f t="shared" si="3"/>
        <v>1084</v>
      </c>
      <c r="D28" s="51">
        <v>235</v>
      </c>
      <c r="E28" s="51">
        <v>89</v>
      </c>
      <c r="F28" s="51">
        <v>192</v>
      </c>
      <c r="G28" s="51">
        <v>177</v>
      </c>
      <c r="H28" s="51">
        <v>178</v>
      </c>
      <c r="I28" s="51">
        <v>213</v>
      </c>
    </row>
    <row r="29" spans="2:9" ht="18.75" x14ac:dyDescent="0.25">
      <c r="B29" s="12" t="s">
        <v>11</v>
      </c>
      <c r="C29" s="49">
        <f t="shared" si="3"/>
        <v>456</v>
      </c>
      <c r="D29" s="51">
        <v>97</v>
      </c>
      <c r="E29" s="51">
        <v>31</v>
      </c>
      <c r="F29" s="51">
        <v>96</v>
      </c>
      <c r="G29" s="51">
        <v>76</v>
      </c>
      <c r="H29" s="51">
        <v>75</v>
      </c>
      <c r="I29" s="51">
        <v>81</v>
      </c>
    </row>
    <row r="30" spans="2:9" ht="15.75" x14ac:dyDescent="0.25">
      <c r="B30" s="53" t="s">
        <v>19</v>
      </c>
      <c r="C30" s="49">
        <f t="shared" si="3"/>
        <v>570</v>
      </c>
      <c r="D30" s="17">
        <f t="shared" ref="D30:I30" si="7">D31+D33+D35</f>
        <v>59</v>
      </c>
      <c r="E30" s="17">
        <f t="shared" si="7"/>
        <v>17</v>
      </c>
      <c r="F30" s="17">
        <f t="shared" si="7"/>
        <v>90</v>
      </c>
      <c r="G30" s="17">
        <f t="shared" si="7"/>
        <v>147</v>
      </c>
      <c r="H30" s="17">
        <f t="shared" si="7"/>
        <v>147</v>
      </c>
      <c r="I30" s="17">
        <f t="shared" si="7"/>
        <v>110</v>
      </c>
    </row>
    <row r="31" spans="2:9" ht="18.75" x14ac:dyDescent="0.25">
      <c r="B31" s="10" t="s">
        <v>14</v>
      </c>
      <c r="C31" s="49">
        <f t="shared" si="3"/>
        <v>321</v>
      </c>
      <c r="D31" s="51">
        <v>7</v>
      </c>
      <c r="E31" s="51">
        <v>4</v>
      </c>
      <c r="F31" s="51">
        <v>52</v>
      </c>
      <c r="G31" s="51">
        <v>93</v>
      </c>
      <c r="H31" s="51">
        <v>105</v>
      </c>
      <c r="I31" s="51">
        <v>60</v>
      </c>
    </row>
    <row r="32" spans="2:9" ht="18.75" x14ac:dyDescent="0.25">
      <c r="B32" s="12" t="s">
        <v>11</v>
      </c>
      <c r="C32" s="49">
        <f t="shared" si="3"/>
        <v>138</v>
      </c>
      <c r="D32" s="51">
        <v>3</v>
      </c>
      <c r="E32" s="51">
        <v>0</v>
      </c>
      <c r="F32" s="51">
        <v>22</v>
      </c>
      <c r="G32" s="51">
        <v>45</v>
      </c>
      <c r="H32" s="51">
        <v>51</v>
      </c>
      <c r="I32" s="51">
        <v>17</v>
      </c>
    </row>
    <row r="33" spans="2:9" ht="18.75" x14ac:dyDescent="0.25">
      <c r="B33" s="10" t="s">
        <v>15</v>
      </c>
      <c r="C33" s="49">
        <f t="shared" si="3"/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9" ht="18.75" x14ac:dyDescent="0.25">
      <c r="B34" s="12" t="s">
        <v>11</v>
      </c>
      <c r="C34" s="49">
        <f t="shared" si="3"/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9" ht="18.75" x14ac:dyDescent="0.25">
      <c r="B35" s="10" t="s">
        <v>16</v>
      </c>
      <c r="C35" s="49">
        <f t="shared" si="3"/>
        <v>249</v>
      </c>
      <c r="D35" s="51">
        <v>52</v>
      </c>
      <c r="E35" s="51">
        <v>13</v>
      </c>
      <c r="F35" s="51">
        <v>38</v>
      </c>
      <c r="G35" s="51">
        <v>54</v>
      </c>
      <c r="H35" s="51">
        <v>42</v>
      </c>
      <c r="I35" s="51">
        <v>50</v>
      </c>
    </row>
    <row r="36" spans="2:9" ht="18.75" x14ac:dyDescent="0.25">
      <c r="B36" s="12" t="s">
        <v>11</v>
      </c>
      <c r="C36" s="49">
        <f t="shared" si="3"/>
        <v>95</v>
      </c>
      <c r="D36" s="51">
        <v>21</v>
      </c>
      <c r="E36" s="51">
        <v>2</v>
      </c>
      <c r="F36" s="51">
        <v>17</v>
      </c>
      <c r="G36" s="51">
        <v>29</v>
      </c>
      <c r="H36" s="51">
        <v>16</v>
      </c>
      <c r="I36" s="51">
        <v>10</v>
      </c>
    </row>
    <row r="37" spans="2:9" ht="15.75" x14ac:dyDescent="0.25">
      <c r="B37" s="54" t="s">
        <v>20</v>
      </c>
      <c r="C37" s="49">
        <f t="shared" si="3"/>
        <v>679</v>
      </c>
      <c r="D37" s="17">
        <f t="shared" ref="D37:I37" si="8">D38+D40+D42</f>
        <v>92</v>
      </c>
      <c r="E37" s="17">
        <f t="shared" si="8"/>
        <v>64</v>
      </c>
      <c r="F37" s="17">
        <f t="shared" si="8"/>
        <v>98</v>
      </c>
      <c r="G37" s="17">
        <f t="shared" si="8"/>
        <v>159</v>
      </c>
      <c r="H37" s="17">
        <f t="shared" si="8"/>
        <v>145</v>
      </c>
      <c r="I37" s="17">
        <f t="shared" si="8"/>
        <v>121</v>
      </c>
    </row>
    <row r="38" spans="2:9" ht="18.75" x14ac:dyDescent="0.25">
      <c r="B38" s="10" t="s">
        <v>14</v>
      </c>
      <c r="C38" s="49">
        <f t="shared" si="3"/>
        <v>431</v>
      </c>
      <c r="D38" s="51">
        <v>18</v>
      </c>
      <c r="E38" s="51">
        <v>31</v>
      </c>
      <c r="F38" s="51">
        <v>64</v>
      </c>
      <c r="G38" s="51">
        <v>130</v>
      </c>
      <c r="H38" s="51">
        <v>111</v>
      </c>
      <c r="I38" s="51">
        <v>77</v>
      </c>
    </row>
    <row r="39" spans="2:9" ht="18.75" x14ac:dyDescent="0.25">
      <c r="B39" s="12" t="s">
        <v>11</v>
      </c>
      <c r="C39" s="49">
        <f t="shared" si="3"/>
        <v>283</v>
      </c>
      <c r="D39" s="51">
        <v>9</v>
      </c>
      <c r="E39" s="51">
        <v>21</v>
      </c>
      <c r="F39" s="51">
        <v>45</v>
      </c>
      <c r="G39" s="51">
        <v>89</v>
      </c>
      <c r="H39" s="51">
        <v>74</v>
      </c>
      <c r="I39" s="51">
        <v>45</v>
      </c>
    </row>
    <row r="40" spans="2:9" ht="18.75" x14ac:dyDescent="0.25">
      <c r="B40" s="10" t="s">
        <v>15</v>
      </c>
      <c r="C40" s="49">
        <f t="shared" si="3"/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</row>
    <row r="41" spans="2:9" ht="18.75" x14ac:dyDescent="0.25">
      <c r="B41" s="12" t="s">
        <v>11</v>
      </c>
      <c r="C41" s="49">
        <f t="shared" si="3"/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</row>
    <row r="42" spans="2:9" ht="18.75" x14ac:dyDescent="0.25">
      <c r="B42" s="10" t="s">
        <v>16</v>
      </c>
      <c r="C42" s="49">
        <f t="shared" si="3"/>
        <v>248</v>
      </c>
      <c r="D42" s="51">
        <v>74</v>
      </c>
      <c r="E42" s="51">
        <v>33</v>
      </c>
      <c r="F42" s="51">
        <v>34</v>
      </c>
      <c r="G42" s="51">
        <v>29</v>
      </c>
      <c r="H42" s="51">
        <v>34</v>
      </c>
      <c r="I42" s="51">
        <v>44</v>
      </c>
    </row>
    <row r="43" spans="2:9" ht="18.75" x14ac:dyDescent="0.25">
      <c r="B43" s="12" t="s">
        <v>11</v>
      </c>
      <c r="C43" s="49">
        <f t="shared" si="3"/>
        <v>130</v>
      </c>
      <c r="D43" s="51">
        <v>39</v>
      </c>
      <c r="E43" s="51">
        <v>21</v>
      </c>
      <c r="F43" s="51">
        <v>14</v>
      </c>
      <c r="G43" s="51">
        <v>17</v>
      </c>
      <c r="H43" s="51">
        <v>20</v>
      </c>
      <c r="I43" s="51">
        <v>19</v>
      </c>
    </row>
    <row r="44" spans="2:9" ht="15.75" x14ac:dyDescent="0.25">
      <c r="B44" s="54" t="s">
        <v>21</v>
      </c>
      <c r="C44" s="49">
        <f t="shared" si="3"/>
        <v>62</v>
      </c>
      <c r="D44" s="17">
        <f t="shared" ref="D44:I44" si="9">D45+D47+D49</f>
        <v>7</v>
      </c>
      <c r="E44" s="17">
        <f t="shared" si="9"/>
        <v>2</v>
      </c>
      <c r="F44" s="17">
        <f t="shared" si="9"/>
        <v>12</v>
      </c>
      <c r="G44" s="17">
        <f t="shared" si="9"/>
        <v>28</v>
      </c>
      <c r="H44" s="17">
        <f t="shared" si="9"/>
        <v>8</v>
      </c>
      <c r="I44" s="17">
        <f t="shared" si="9"/>
        <v>5</v>
      </c>
    </row>
    <row r="45" spans="2:9" ht="18.75" x14ac:dyDescent="0.25">
      <c r="B45" s="10" t="s">
        <v>14</v>
      </c>
      <c r="C45" s="49">
        <f t="shared" si="3"/>
        <v>47</v>
      </c>
      <c r="D45" s="51">
        <v>0</v>
      </c>
      <c r="E45" s="51">
        <v>2</v>
      </c>
      <c r="F45" s="51">
        <v>10</v>
      </c>
      <c r="G45" s="51">
        <v>24</v>
      </c>
      <c r="H45" s="51">
        <v>7</v>
      </c>
      <c r="I45" s="51">
        <v>4</v>
      </c>
    </row>
    <row r="46" spans="2:9" ht="18.75" x14ac:dyDescent="0.25">
      <c r="B46" s="12" t="s">
        <v>11</v>
      </c>
      <c r="C46" s="49">
        <f t="shared" si="3"/>
        <v>36</v>
      </c>
      <c r="D46" s="51">
        <v>0</v>
      </c>
      <c r="E46" s="51">
        <v>1</v>
      </c>
      <c r="F46" s="51">
        <v>9</v>
      </c>
      <c r="G46" s="51">
        <v>16</v>
      </c>
      <c r="H46" s="51">
        <v>6</v>
      </c>
      <c r="I46" s="51">
        <v>4</v>
      </c>
    </row>
    <row r="47" spans="2:9" ht="18.75" x14ac:dyDescent="0.25">
      <c r="B47" s="10" t="s">
        <v>15</v>
      </c>
      <c r="C47" s="49">
        <f t="shared" si="3"/>
        <v>6</v>
      </c>
      <c r="D47" s="51">
        <v>6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2:9" ht="18.75" x14ac:dyDescent="0.25">
      <c r="B48" s="12" t="s">
        <v>11</v>
      </c>
      <c r="C48" s="49">
        <f t="shared" si="3"/>
        <v>5</v>
      </c>
      <c r="D48" s="51">
        <v>5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ht="18.75" x14ac:dyDescent="0.25">
      <c r="B49" s="10" t="s">
        <v>16</v>
      </c>
      <c r="C49" s="49">
        <f t="shared" si="3"/>
        <v>9</v>
      </c>
      <c r="D49" s="51">
        <v>1</v>
      </c>
      <c r="E49" s="51">
        <v>0</v>
      </c>
      <c r="F49" s="51">
        <v>2</v>
      </c>
      <c r="G49" s="51">
        <v>4</v>
      </c>
      <c r="H49" s="51">
        <v>1</v>
      </c>
      <c r="I49" s="51">
        <v>1</v>
      </c>
    </row>
    <row r="50" spans="2:9" ht="18.75" x14ac:dyDescent="0.25">
      <c r="B50" s="12" t="s">
        <v>11</v>
      </c>
      <c r="C50" s="49">
        <f t="shared" si="3"/>
        <v>5</v>
      </c>
      <c r="D50" s="51">
        <v>1</v>
      </c>
      <c r="E50" s="51">
        <v>0</v>
      </c>
      <c r="F50" s="51">
        <v>1</v>
      </c>
      <c r="G50" s="51">
        <v>3</v>
      </c>
      <c r="H50" s="51">
        <v>0</v>
      </c>
      <c r="I50" s="51">
        <v>0</v>
      </c>
    </row>
    <row r="51" spans="2:9" ht="15.75" x14ac:dyDescent="0.25">
      <c r="B51" s="54" t="s">
        <v>22</v>
      </c>
      <c r="C51" s="49">
        <f t="shared" si="3"/>
        <v>127</v>
      </c>
      <c r="D51" s="17">
        <f t="shared" ref="D51:I51" si="10">D52+D54+D56</f>
        <v>13</v>
      </c>
      <c r="E51" s="17">
        <f t="shared" si="10"/>
        <v>17</v>
      </c>
      <c r="F51" s="17">
        <f t="shared" si="10"/>
        <v>50</v>
      </c>
      <c r="G51" s="17">
        <f t="shared" si="10"/>
        <v>24</v>
      </c>
      <c r="H51" s="17">
        <f t="shared" si="10"/>
        <v>16</v>
      </c>
      <c r="I51" s="17">
        <f t="shared" si="10"/>
        <v>7</v>
      </c>
    </row>
    <row r="52" spans="2:9" ht="18.75" x14ac:dyDescent="0.25">
      <c r="B52" s="10" t="s">
        <v>14</v>
      </c>
      <c r="C52" s="49">
        <f t="shared" si="3"/>
        <v>86</v>
      </c>
      <c r="D52" s="51">
        <v>1</v>
      </c>
      <c r="E52" s="51">
        <v>7</v>
      </c>
      <c r="F52" s="51">
        <v>42</v>
      </c>
      <c r="G52" s="51">
        <v>18</v>
      </c>
      <c r="H52" s="51">
        <v>12</v>
      </c>
      <c r="I52" s="51">
        <v>6</v>
      </c>
    </row>
    <row r="53" spans="2:9" ht="18.75" x14ac:dyDescent="0.25">
      <c r="B53" s="12" t="s">
        <v>11</v>
      </c>
      <c r="C53" s="49">
        <f t="shared" si="3"/>
        <v>69</v>
      </c>
      <c r="D53" s="51">
        <v>1</v>
      </c>
      <c r="E53" s="51">
        <v>4</v>
      </c>
      <c r="F53" s="51">
        <v>38</v>
      </c>
      <c r="G53" s="51">
        <v>12</v>
      </c>
      <c r="H53" s="51">
        <v>11</v>
      </c>
      <c r="I53" s="51">
        <v>3</v>
      </c>
    </row>
    <row r="54" spans="2:9" ht="18.75" x14ac:dyDescent="0.25">
      <c r="B54" s="10" t="s">
        <v>15</v>
      </c>
      <c r="C54" s="49">
        <f t="shared" si="3"/>
        <v>10</v>
      </c>
      <c r="D54" s="51">
        <v>5</v>
      </c>
      <c r="E54" s="51">
        <v>5</v>
      </c>
      <c r="F54" s="51">
        <v>0</v>
      </c>
      <c r="G54" s="51">
        <v>0</v>
      </c>
      <c r="H54" s="51">
        <v>0</v>
      </c>
      <c r="I54" s="51">
        <v>0</v>
      </c>
    </row>
    <row r="55" spans="2:9" ht="18.75" x14ac:dyDescent="0.25">
      <c r="B55" s="12" t="s">
        <v>11</v>
      </c>
      <c r="C55" s="49">
        <f t="shared" si="3"/>
        <v>6</v>
      </c>
      <c r="D55" s="51">
        <v>3</v>
      </c>
      <c r="E55" s="51">
        <v>3</v>
      </c>
      <c r="F55" s="51">
        <v>0</v>
      </c>
      <c r="G55" s="51">
        <v>0</v>
      </c>
      <c r="H55" s="51">
        <v>0</v>
      </c>
      <c r="I55" s="51">
        <v>0</v>
      </c>
    </row>
    <row r="56" spans="2:9" ht="18.75" x14ac:dyDescent="0.25">
      <c r="B56" s="10" t="s">
        <v>16</v>
      </c>
      <c r="C56" s="49">
        <f t="shared" si="3"/>
        <v>31</v>
      </c>
      <c r="D56" s="51">
        <v>7</v>
      </c>
      <c r="E56" s="51">
        <v>5</v>
      </c>
      <c r="F56" s="51">
        <v>8</v>
      </c>
      <c r="G56" s="51">
        <v>6</v>
      </c>
      <c r="H56" s="51">
        <v>4</v>
      </c>
      <c r="I56" s="51">
        <v>1</v>
      </c>
    </row>
    <row r="57" spans="2:9" ht="18.75" x14ac:dyDescent="0.25">
      <c r="B57" s="12" t="s">
        <v>11</v>
      </c>
      <c r="C57" s="49">
        <f t="shared" si="3"/>
        <v>19</v>
      </c>
      <c r="D57" s="51">
        <v>4</v>
      </c>
      <c r="E57" s="51">
        <v>3</v>
      </c>
      <c r="F57" s="51">
        <v>6</v>
      </c>
      <c r="G57" s="51">
        <v>4</v>
      </c>
      <c r="H57" s="51">
        <v>2</v>
      </c>
      <c r="I57" s="5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CA9E0-282B-439D-95CD-B26DEB4C6D99}">
  <sheetPr>
    <pageSetUpPr fitToPage="1"/>
  </sheetPr>
  <dimension ref="B1:I62"/>
  <sheetViews>
    <sheetView workbookViewId="0">
      <selection activeCell="D10" sqref="D10:I15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72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5477</v>
      </c>
      <c r="D6" s="6">
        <f t="shared" ref="D6:I6" si="0">D9+D23+D30+D37+D44+D51</f>
        <v>867</v>
      </c>
      <c r="E6" s="6">
        <f t="shared" si="0"/>
        <v>410</v>
      </c>
      <c r="F6" s="6">
        <f t="shared" si="0"/>
        <v>1154</v>
      </c>
      <c r="G6" s="6">
        <f t="shared" si="0"/>
        <v>1339</v>
      </c>
      <c r="H6" s="6">
        <f t="shared" si="0"/>
        <v>875</v>
      </c>
      <c r="I6" s="6">
        <f t="shared" si="0"/>
        <v>832</v>
      </c>
    </row>
    <row r="7" spans="2:9" ht="15.75" x14ac:dyDescent="0.25">
      <c r="B7" s="5" t="s">
        <v>9</v>
      </c>
      <c r="C7" s="6">
        <f>D7+E7+F7+G7+H7+I7</f>
        <v>2448</v>
      </c>
      <c r="D7" s="6">
        <f t="shared" ref="D7:I7" si="1">D11+D13+D15+D25+D27+D29+D32+D34+D36+D39+D41+D43+D46+D48+D50+D53+D55+D57</f>
        <v>340</v>
      </c>
      <c r="E7" s="6">
        <f t="shared" si="1"/>
        <v>153</v>
      </c>
      <c r="F7" s="6">
        <f t="shared" si="1"/>
        <v>520</v>
      </c>
      <c r="G7" s="6">
        <f t="shared" si="1"/>
        <v>652</v>
      </c>
      <c r="H7" s="6">
        <f t="shared" si="1"/>
        <v>434</v>
      </c>
      <c r="I7" s="6">
        <f t="shared" si="1"/>
        <v>349</v>
      </c>
    </row>
    <row r="8" spans="2:9" ht="15.75" x14ac:dyDescent="0.25">
      <c r="B8" s="7" t="s">
        <v>10</v>
      </c>
      <c r="C8" s="6">
        <f>D8+E8+F8+G8+H8+I8</f>
        <v>1270</v>
      </c>
      <c r="D8" s="8">
        <f>D10+D12+D24+D26+D31+D33+D38+D40+D45+D47+D52+D54</f>
        <v>70</v>
      </c>
      <c r="E8" s="8">
        <f t="shared" ref="E8:I8" si="2">E10+E12+E24+E26+E31+E33+E38+E40+E45+E47+E52+E54</f>
        <v>67</v>
      </c>
      <c r="F8" s="8">
        <f t="shared" si="2"/>
        <v>203</v>
      </c>
      <c r="G8" s="8">
        <f t="shared" si="2"/>
        <v>386</v>
      </c>
      <c r="H8" s="8">
        <f t="shared" si="2"/>
        <v>328</v>
      </c>
      <c r="I8" s="8">
        <f t="shared" si="2"/>
        <v>216</v>
      </c>
    </row>
    <row r="9" spans="2:9" ht="20.25" customHeight="1" x14ac:dyDescent="0.25">
      <c r="B9" s="53" t="s">
        <v>13</v>
      </c>
      <c r="C9" s="6">
        <f t="shared" ref="C9:C57" si="3">D9+E9+F9+G9+H9+I9</f>
        <v>2694</v>
      </c>
      <c r="D9" s="50">
        <f t="shared" ref="D9:I9" si="4">D10+D12+D14</f>
        <v>430</v>
      </c>
      <c r="E9" s="50">
        <f t="shared" si="4"/>
        <v>210</v>
      </c>
      <c r="F9" s="50">
        <f t="shared" si="4"/>
        <v>706</v>
      </c>
      <c r="G9" s="50">
        <f t="shared" si="4"/>
        <v>725</v>
      </c>
      <c r="H9" s="50">
        <f t="shared" si="4"/>
        <v>300</v>
      </c>
      <c r="I9" s="50">
        <f t="shared" si="4"/>
        <v>323</v>
      </c>
    </row>
    <row r="10" spans="2:9" ht="18.75" x14ac:dyDescent="0.25">
      <c r="B10" s="10" t="s">
        <v>14</v>
      </c>
      <c r="C10" s="49">
        <f t="shared" si="3"/>
        <v>33</v>
      </c>
      <c r="D10" s="51">
        <v>1</v>
      </c>
      <c r="E10" s="51">
        <v>2</v>
      </c>
      <c r="F10" s="51">
        <v>5</v>
      </c>
      <c r="G10" s="51">
        <v>17</v>
      </c>
      <c r="H10" s="51">
        <v>1</v>
      </c>
      <c r="I10" s="51">
        <v>7</v>
      </c>
    </row>
    <row r="11" spans="2:9" ht="18.75" x14ac:dyDescent="0.25">
      <c r="B11" s="12" t="s">
        <v>11</v>
      </c>
      <c r="C11" s="49">
        <f t="shared" si="3"/>
        <v>14</v>
      </c>
      <c r="D11" s="51">
        <v>0</v>
      </c>
      <c r="E11" s="51">
        <v>1</v>
      </c>
      <c r="F11" s="51">
        <v>2</v>
      </c>
      <c r="G11" s="51">
        <v>7</v>
      </c>
      <c r="H11" s="51">
        <v>1</v>
      </c>
      <c r="I11" s="51">
        <v>3</v>
      </c>
    </row>
    <row r="12" spans="2:9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9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9" ht="18.75" x14ac:dyDescent="0.25">
      <c r="B14" s="10" t="s">
        <v>16</v>
      </c>
      <c r="C14" s="49">
        <f t="shared" si="3"/>
        <v>2661</v>
      </c>
      <c r="D14" s="51">
        <v>429</v>
      </c>
      <c r="E14" s="51">
        <v>208</v>
      </c>
      <c r="F14" s="51">
        <v>701</v>
      </c>
      <c r="G14" s="51">
        <v>708</v>
      </c>
      <c r="H14" s="51">
        <v>299</v>
      </c>
      <c r="I14" s="51">
        <v>316</v>
      </c>
    </row>
    <row r="15" spans="2:9" ht="18.75" x14ac:dyDescent="0.25">
      <c r="B15" s="12" t="s">
        <v>11</v>
      </c>
      <c r="C15" s="49">
        <f t="shared" si="3"/>
        <v>1150</v>
      </c>
      <c r="D15" s="51">
        <v>141</v>
      </c>
      <c r="E15" s="51">
        <v>66</v>
      </c>
      <c r="F15" s="51">
        <v>282</v>
      </c>
      <c r="G15" s="51">
        <v>351</v>
      </c>
      <c r="H15" s="51">
        <v>162</v>
      </c>
      <c r="I15" s="51">
        <v>148</v>
      </c>
    </row>
    <row r="16" spans="2:9" ht="15.75" x14ac:dyDescent="0.25">
      <c r="B16" s="13" t="s">
        <v>17</v>
      </c>
      <c r="C16" s="49">
        <f t="shared" si="3"/>
        <v>1052</v>
      </c>
      <c r="D16" s="17">
        <f t="shared" ref="D16:I16" si="5">D17+D19+D21</f>
        <v>125</v>
      </c>
      <c r="E16" s="17">
        <f t="shared" si="5"/>
        <v>70</v>
      </c>
      <c r="F16" s="17">
        <f t="shared" si="5"/>
        <v>259</v>
      </c>
      <c r="G16" s="17">
        <f t="shared" si="5"/>
        <v>312</v>
      </c>
      <c r="H16" s="17">
        <f t="shared" si="5"/>
        <v>143</v>
      </c>
      <c r="I16" s="17">
        <f t="shared" si="5"/>
        <v>143</v>
      </c>
    </row>
    <row r="17" spans="2:9" ht="18.75" x14ac:dyDescent="0.25">
      <c r="B17" s="10" t="s">
        <v>14</v>
      </c>
      <c r="C17" s="49">
        <f t="shared" si="3"/>
        <v>3</v>
      </c>
      <c r="D17" s="51">
        <v>0</v>
      </c>
      <c r="E17" s="51">
        <v>0</v>
      </c>
      <c r="F17" s="51">
        <v>1</v>
      </c>
      <c r="G17" s="51">
        <v>1</v>
      </c>
      <c r="H17" s="51">
        <v>0</v>
      </c>
      <c r="I17" s="51">
        <v>1</v>
      </c>
    </row>
    <row r="18" spans="2:9" ht="18.75" x14ac:dyDescent="0.25">
      <c r="B18" s="12" t="s">
        <v>11</v>
      </c>
      <c r="C18" s="49">
        <f t="shared" si="3"/>
        <v>1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1</v>
      </c>
    </row>
    <row r="19" spans="2:9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9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9" ht="18.75" x14ac:dyDescent="0.25">
      <c r="B21" s="10" t="s">
        <v>16</v>
      </c>
      <c r="C21" s="49">
        <f t="shared" si="3"/>
        <v>1049</v>
      </c>
      <c r="D21" s="51">
        <v>125</v>
      </c>
      <c r="E21" s="51">
        <v>70</v>
      </c>
      <c r="F21" s="51">
        <v>258</v>
      </c>
      <c r="G21" s="51">
        <v>311</v>
      </c>
      <c r="H21" s="51">
        <v>143</v>
      </c>
      <c r="I21" s="51">
        <v>142</v>
      </c>
    </row>
    <row r="22" spans="2:9" ht="18.75" x14ac:dyDescent="0.25">
      <c r="B22" s="12" t="s">
        <v>11</v>
      </c>
      <c r="C22" s="49">
        <f t="shared" si="3"/>
        <v>525</v>
      </c>
      <c r="D22" s="51">
        <v>52</v>
      </c>
      <c r="E22" s="51">
        <v>25</v>
      </c>
      <c r="F22" s="51">
        <v>124</v>
      </c>
      <c r="G22" s="51">
        <v>164</v>
      </c>
      <c r="H22" s="51">
        <v>82</v>
      </c>
      <c r="I22" s="51">
        <v>78</v>
      </c>
    </row>
    <row r="23" spans="2:9" ht="15.75" x14ac:dyDescent="0.25">
      <c r="B23" s="14" t="s">
        <v>18</v>
      </c>
      <c r="C23" s="49">
        <f t="shared" si="3"/>
        <v>1321</v>
      </c>
      <c r="D23" s="17">
        <f t="shared" ref="D23:I23" si="6">D24+D26+D28</f>
        <v>216</v>
      </c>
      <c r="E23" s="17">
        <f t="shared" si="6"/>
        <v>82</v>
      </c>
      <c r="F23" s="17">
        <f t="shared" si="6"/>
        <v>198</v>
      </c>
      <c r="G23" s="17">
        <f t="shared" si="6"/>
        <v>287</v>
      </c>
      <c r="H23" s="17">
        <f t="shared" si="6"/>
        <v>264</v>
      </c>
      <c r="I23" s="17">
        <f t="shared" si="6"/>
        <v>274</v>
      </c>
    </row>
    <row r="24" spans="2:9" ht="18.75" x14ac:dyDescent="0.25">
      <c r="B24" s="10" t="s">
        <v>14</v>
      </c>
      <c r="C24" s="49">
        <f t="shared" si="3"/>
        <v>321</v>
      </c>
      <c r="D24" s="51">
        <v>3</v>
      </c>
      <c r="E24" s="51">
        <v>6</v>
      </c>
      <c r="F24" s="51">
        <v>28</v>
      </c>
      <c r="G24" s="51">
        <v>121</v>
      </c>
      <c r="H24" s="51">
        <v>94</v>
      </c>
      <c r="I24" s="51">
        <v>69</v>
      </c>
    </row>
    <row r="25" spans="2:9" ht="18.75" x14ac:dyDescent="0.25">
      <c r="B25" s="12" t="s">
        <v>11</v>
      </c>
      <c r="C25" s="49">
        <f t="shared" si="3"/>
        <v>134</v>
      </c>
      <c r="D25" s="51">
        <v>1</v>
      </c>
      <c r="E25" s="51">
        <v>2</v>
      </c>
      <c r="F25" s="51">
        <v>5</v>
      </c>
      <c r="G25" s="51">
        <v>47</v>
      </c>
      <c r="H25" s="51">
        <v>48</v>
      </c>
      <c r="I25" s="51">
        <v>31</v>
      </c>
    </row>
    <row r="26" spans="2:9" ht="18.75" x14ac:dyDescent="0.25">
      <c r="B26" s="10" t="s">
        <v>15</v>
      </c>
      <c r="C26" s="49">
        <f t="shared" si="3"/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9" ht="18.75" x14ac:dyDescent="0.25">
      <c r="B27" s="12" t="s">
        <v>11</v>
      </c>
      <c r="C27" s="49">
        <f t="shared" si="3"/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9" ht="18.75" x14ac:dyDescent="0.25">
      <c r="B28" s="10" t="s">
        <v>16</v>
      </c>
      <c r="C28" s="49">
        <f t="shared" si="3"/>
        <v>1000</v>
      </c>
      <c r="D28" s="51">
        <v>213</v>
      </c>
      <c r="E28" s="51">
        <v>76</v>
      </c>
      <c r="F28" s="51">
        <v>170</v>
      </c>
      <c r="G28" s="51">
        <v>166</v>
      </c>
      <c r="H28" s="51">
        <v>170</v>
      </c>
      <c r="I28" s="51">
        <v>205</v>
      </c>
    </row>
    <row r="29" spans="2:9" ht="18.75" x14ac:dyDescent="0.25">
      <c r="B29" s="12" t="s">
        <v>11</v>
      </c>
      <c r="C29" s="49">
        <f t="shared" si="3"/>
        <v>411</v>
      </c>
      <c r="D29" s="51">
        <v>87</v>
      </c>
      <c r="E29" s="51">
        <v>23</v>
      </c>
      <c r="F29" s="51">
        <v>83</v>
      </c>
      <c r="G29" s="51">
        <v>70</v>
      </c>
      <c r="H29" s="51">
        <v>69</v>
      </c>
      <c r="I29" s="51">
        <v>79</v>
      </c>
    </row>
    <row r="30" spans="2:9" ht="15.75" x14ac:dyDescent="0.25">
      <c r="B30" s="53" t="s">
        <v>19</v>
      </c>
      <c r="C30" s="49">
        <f t="shared" si="3"/>
        <v>579</v>
      </c>
      <c r="D30" s="17">
        <f t="shared" ref="D30:I30" si="7">D31+D33+D35</f>
        <v>74</v>
      </c>
      <c r="E30" s="17">
        <f t="shared" si="7"/>
        <v>21</v>
      </c>
      <c r="F30" s="17">
        <f t="shared" si="7"/>
        <v>84</v>
      </c>
      <c r="G30" s="17">
        <f t="shared" si="7"/>
        <v>137</v>
      </c>
      <c r="H30" s="17">
        <f t="shared" si="7"/>
        <v>154</v>
      </c>
      <c r="I30" s="17">
        <f t="shared" si="7"/>
        <v>109</v>
      </c>
    </row>
    <row r="31" spans="2:9" ht="18.75" x14ac:dyDescent="0.25">
      <c r="B31" s="10" t="s">
        <v>14</v>
      </c>
      <c r="C31" s="49">
        <f t="shared" si="3"/>
        <v>329</v>
      </c>
      <c r="D31" s="51">
        <v>12</v>
      </c>
      <c r="E31" s="51">
        <v>10</v>
      </c>
      <c r="F31" s="51">
        <v>47</v>
      </c>
      <c r="G31" s="51">
        <v>90</v>
      </c>
      <c r="H31" s="51">
        <v>113</v>
      </c>
      <c r="I31" s="51">
        <v>57</v>
      </c>
    </row>
    <row r="32" spans="2:9" ht="18.75" x14ac:dyDescent="0.25">
      <c r="B32" s="12" t="s">
        <v>11</v>
      </c>
      <c r="C32" s="49">
        <f t="shared" si="3"/>
        <v>109</v>
      </c>
      <c r="D32" s="51">
        <v>4</v>
      </c>
      <c r="E32" s="51">
        <v>1</v>
      </c>
      <c r="F32" s="51">
        <v>19</v>
      </c>
      <c r="G32" s="51">
        <v>28</v>
      </c>
      <c r="H32" s="51">
        <v>43</v>
      </c>
      <c r="I32" s="51">
        <v>14</v>
      </c>
    </row>
    <row r="33" spans="2:9" ht="18.75" x14ac:dyDescent="0.25">
      <c r="B33" s="10" t="s">
        <v>15</v>
      </c>
      <c r="C33" s="49">
        <f t="shared" si="3"/>
        <v>5</v>
      </c>
      <c r="D33" s="51">
        <v>5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9" ht="18.75" x14ac:dyDescent="0.25">
      <c r="B34" s="12" t="s">
        <v>11</v>
      </c>
      <c r="C34" s="49">
        <f t="shared" si="3"/>
        <v>2</v>
      </c>
      <c r="D34" s="51">
        <v>2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9" ht="18.75" x14ac:dyDescent="0.25">
      <c r="B35" s="10" t="s">
        <v>16</v>
      </c>
      <c r="C35" s="49">
        <f t="shared" si="3"/>
        <v>245</v>
      </c>
      <c r="D35" s="51">
        <v>57</v>
      </c>
      <c r="E35" s="51">
        <v>11</v>
      </c>
      <c r="F35" s="51">
        <v>37</v>
      </c>
      <c r="G35" s="51">
        <v>47</v>
      </c>
      <c r="H35" s="51">
        <v>41</v>
      </c>
      <c r="I35" s="51">
        <v>52</v>
      </c>
    </row>
    <row r="36" spans="2:9" ht="18.75" x14ac:dyDescent="0.25">
      <c r="B36" s="12" t="s">
        <v>11</v>
      </c>
      <c r="C36" s="49">
        <f t="shared" si="3"/>
        <v>90</v>
      </c>
      <c r="D36" s="51">
        <v>23</v>
      </c>
      <c r="E36" s="51">
        <v>2</v>
      </c>
      <c r="F36" s="51">
        <v>16</v>
      </c>
      <c r="G36" s="51">
        <v>23</v>
      </c>
      <c r="H36" s="51">
        <v>16</v>
      </c>
      <c r="I36" s="51">
        <v>10</v>
      </c>
    </row>
    <row r="37" spans="2:9" ht="15.75" x14ac:dyDescent="0.25">
      <c r="B37" s="54" t="s">
        <v>20</v>
      </c>
      <c r="C37" s="49">
        <f t="shared" si="3"/>
        <v>692</v>
      </c>
      <c r="D37" s="17">
        <f t="shared" ref="D37:I37" si="8">D38+D40+D42</f>
        <v>120</v>
      </c>
      <c r="E37" s="17">
        <f t="shared" si="8"/>
        <v>75</v>
      </c>
      <c r="F37" s="17">
        <f t="shared" si="8"/>
        <v>105</v>
      </c>
      <c r="G37" s="17">
        <f t="shared" si="8"/>
        <v>141</v>
      </c>
      <c r="H37" s="17">
        <f t="shared" si="8"/>
        <v>136</v>
      </c>
      <c r="I37" s="17">
        <f t="shared" si="8"/>
        <v>115</v>
      </c>
    </row>
    <row r="38" spans="2:9" ht="18.75" x14ac:dyDescent="0.25">
      <c r="B38" s="10" t="s">
        <v>14</v>
      </c>
      <c r="C38" s="49">
        <f t="shared" si="3"/>
        <v>421</v>
      </c>
      <c r="D38" s="51">
        <v>22</v>
      </c>
      <c r="E38" s="51">
        <v>35</v>
      </c>
      <c r="F38" s="51">
        <v>71</v>
      </c>
      <c r="G38" s="51">
        <v>115</v>
      </c>
      <c r="H38" s="51">
        <v>104</v>
      </c>
      <c r="I38" s="51">
        <v>74</v>
      </c>
    </row>
    <row r="39" spans="2:9" ht="18.75" x14ac:dyDescent="0.25">
      <c r="B39" s="12" t="s">
        <v>11</v>
      </c>
      <c r="C39" s="49">
        <f t="shared" si="3"/>
        <v>249</v>
      </c>
      <c r="D39" s="51">
        <v>9</v>
      </c>
      <c r="E39" s="51">
        <v>18</v>
      </c>
      <c r="F39" s="51">
        <v>47</v>
      </c>
      <c r="G39" s="51">
        <v>74</v>
      </c>
      <c r="H39" s="51">
        <v>61</v>
      </c>
      <c r="I39" s="51">
        <v>40</v>
      </c>
    </row>
    <row r="40" spans="2:9" ht="18.75" x14ac:dyDescent="0.25">
      <c r="B40" s="10" t="s">
        <v>15</v>
      </c>
      <c r="C40" s="49">
        <f t="shared" si="3"/>
        <v>10</v>
      </c>
      <c r="D40" s="51">
        <v>10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</row>
    <row r="41" spans="2:9" ht="18.75" x14ac:dyDescent="0.25">
      <c r="B41" s="12" t="s">
        <v>11</v>
      </c>
      <c r="C41" s="49">
        <f t="shared" si="3"/>
        <v>5</v>
      </c>
      <c r="D41" s="51">
        <v>5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</row>
    <row r="42" spans="2:9" ht="18.75" x14ac:dyDescent="0.25">
      <c r="B42" s="10" t="s">
        <v>16</v>
      </c>
      <c r="C42" s="49">
        <f t="shared" si="3"/>
        <v>261</v>
      </c>
      <c r="D42" s="51">
        <v>88</v>
      </c>
      <c r="E42" s="51">
        <v>40</v>
      </c>
      <c r="F42" s="51">
        <v>34</v>
      </c>
      <c r="G42" s="51">
        <v>26</v>
      </c>
      <c r="H42" s="51">
        <v>32</v>
      </c>
      <c r="I42" s="51">
        <v>41</v>
      </c>
    </row>
    <row r="43" spans="2:9" ht="18.75" x14ac:dyDescent="0.25">
      <c r="B43" s="12" t="s">
        <v>11</v>
      </c>
      <c r="C43" s="49">
        <f t="shared" si="3"/>
        <v>138</v>
      </c>
      <c r="D43" s="51">
        <v>47</v>
      </c>
      <c r="E43" s="51">
        <v>26</v>
      </c>
      <c r="F43" s="51">
        <v>13</v>
      </c>
      <c r="G43" s="51">
        <v>17</v>
      </c>
      <c r="H43" s="51">
        <v>17</v>
      </c>
      <c r="I43" s="51">
        <v>18</v>
      </c>
    </row>
    <row r="44" spans="2:9" ht="15.75" x14ac:dyDescent="0.25">
      <c r="B44" s="54" t="s">
        <v>21</v>
      </c>
      <c r="C44" s="49">
        <f t="shared" si="3"/>
        <v>62</v>
      </c>
      <c r="D44" s="17">
        <f t="shared" ref="D44:I44" si="9">D45+D47+D49</f>
        <v>9</v>
      </c>
      <c r="E44" s="17">
        <f t="shared" si="9"/>
        <v>4</v>
      </c>
      <c r="F44" s="17">
        <f t="shared" si="9"/>
        <v>14</v>
      </c>
      <c r="G44" s="17">
        <f t="shared" si="9"/>
        <v>23</v>
      </c>
      <c r="H44" s="17">
        <f t="shared" si="9"/>
        <v>7</v>
      </c>
      <c r="I44" s="17">
        <f t="shared" si="9"/>
        <v>5</v>
      </c>
    </row>
    <row r="45" spans="2:9" ht="18.75" x14ac:dyDescent="0.25">
      <c r="B45" s="10" t="s">
        <v>14</v>
      </c>
      <c r="C45" s="49">
        <f t="shared" si="3"/>
        <v>45</v>
      </c>
      <c r="D45" s="51">
        <v>1</v>
      </c>
      <c r="E45" s="51">
        <v>2</v>
      </c>
      <c r="F45" s="51">
        <v>12</v>
      </c>
      <c r="G45" s="51">
        <v>20</v>
      </c>
      <c r="H45" s="51">
        <v>6</v>
      </c>
      <c r="I45" s="51">
        <v>4</v>
      </c>
    </row>
    <row r="46" spans="2:9" ht="18.75" x14ac:dyDescent="0.25">
      <c r="B46" s="12" t="s">
        <v>11</v>
      </c>
      <c r="C46" s="49">
        <f t="shared" si="3"/>
        <v>37</v>
      </c>
      <c r="D46" s="51">
        <v>1</v>
      </c>
      <c r="E46" s="51">
        <v>1</v>
      </c>
      <c r="F46" s="51">
        <v>11</v>
      </c>
      <c r="G46" s="51">
        <v>15</v>
      </c>
      <c r="H46" s="51">
        <v>5</v>
      </c>
      <c r="I46" s="51">
        <v>4</v>
      </c>
    </row>
    <row r="47" spans="2:9" ht="18.75" x14ac:dyDescent="0.25">
      <c r="B47" s="10" t="s">
        <v>15</v>
      </c>
      <c r="C47" s="49">
        <f t="shared" si="3"/>
        <v>8</v>
      </c>
      <c r="D47" s="51">
        <v>7</v>
      </c>
      <c r="E47" s="51">
        <v>1</v>
      </c>
      <c r="F47" s="51">
        <v>0</v>
      </c>
      <c r="G47" s="51">
        <v>0</v>
      </c>
      <c r="H47" s="51">
        <v>0</v>
      </c>
      <c r="I47" s="51">
        <v>0</v>
      </c>
    </row>
    <row r="48" spans="2:9" ht="18.75" x14ac:dyDescent="0.25">
      <c r="B48" s="12" t="s">
        <v>11</v>
      </c>
      <c r="C48" s="49">
        <f t="shared" si="3"/>
        <v>8</v>
      </c>
      <c r="D48" s="51">
        <v>7</v>
      </c>
      <c r="E48" s="51">
        <v>1</v>
      </c>
      <c r="F48" s="51">
        <v>0</v>
      </c>
      <c r="G48" s="51">
        <v>0</v>
      </c>
      <c r="H48" s="51">
        <v>0</v>
      </c>
      <c r="I48" s="51">
        <v>0</v>
      </c>
    </row>
    <row r="49" spans="2:9" ht="18.75" x14ac:dyDescent="0.25">
      <c r="B49" s="10" t="s">
        <v>16</v>
      </c>
      <c r="C49" s="49">
        <f t="shared" si="3"/>
        <v>9</v>
      </c>
      <c r="D49" s="51">
        <v>1</v>
      </c>
      <c r="E49" s="51">
        <v>1</v>
      </c>
      <c r="F49" s="51">
        <v>2</v>
      </c>
      <c r="G49" s="51">
        <v>3</v>
      </c>
      <c r="H49" s="51">
        <v>1</v>
      </c>
      <c r="I49" s="51">
        <v>1</v>
      </c>
    </row>
    <row r="50" spans="2:9" ht="18.75" x14ac:dyDescent="0.25">
      <c r="B50" s="12" t="s">
        <v>11</v>
      </c>
      <c r="C50" s="49">
        <f t="shared" si="3"/>
        <v>5</v>
      </c>
      <c r="D50" s="51">
        <v>1</v>
      </c>
      <c r="E50" s="51">
        <v>1</v>
      </c>
      <c r="F50" s="51">
        <v>1</v>
      </c>
      <c r="G50" s="51">
        <v>2</v>
      </c>
      <c r="H50" s="51">
        <v>0</v>
      </c>
      <c r="I50" s="51">
        <v>0</v>
      </c>
    </row>
    <row r="51" spans="2:9" ht="15.75" x14ac:dyDescent="0.25">
      <c r="B51" s="54" t="s">
        <v>22</v>
      </c>
      <c r="C51" s="49">
        <f t="shared" si="3"/>
        <v>129</v>
      </c>
      <c r="D51" s="17">
        <f t="shared" ref="D51:I51" si="10">D52+D54+D56</f>
        <v>18</v>
      </c>
      <c r="E51" s="17">
        <f t="shared" si="10"/>
        <v>18</v>
      </c>
      <c r="F51" s="17">
        <f t="shared" si="10"/>
        <v>47</v>
      </c>
      <c r="G51" s="17">
        <f t="shared" si="10"/>
        <v>26</v>
      </c>
      <c r="H51" s="17">
        <f t="shared" si="10"/>
        <v>14</v>
      </c>
      <c r="I51" s="17">
        <f t="shared" si="10"/>
        <v>6</v>
      </c>
    </row>
    <row r="52" spans="2:9" ht="18.75" x14ac:dyDescent="0.25">
      <c r="B52" s="10" t="s">
        <v>14</v>
      </c>
      <c r="C52" s="49">
        <f t="shared" si="3"/>
        <v>84</v>
      </c>
      <c r="D52" s="51">
        <v>1</v>
      </c>
      <c r="E52" s="51">
        <v>5</v>
      </c>
      <c r="F52" s="51">
        <v>40</v>
      </c>
      <c r="G52" s="51">
        <v>23</v>
      </c>
      <c r="H52" s="51">
        <v>10</v>
      </c>
      <c r="I52" s="51">
        <v>5</v>
      </c>
    </row>
    <row r="53" spans="2:9" ht="18.75" x14ac:dyDescent="0.25">
      <c r="B53" s="12" t="s">
        <v>11</v>
      </c>
      <c r="C53" s="49">
        <f t="shared" si="3"/>
        <v>68</v>
      </c>
      <c r="D53" s="51">
        <v>1</v>
      </c>
      <c r="E53" s="51">
        <v>3</v>
      </c>
      <c r="F53" s="51">
        <v>36</v>
      </c>
      <c r="G53" s="51">
        <v>16</v>
      </c>
      <c r="H53" s="51">
        <v>10</v>
      </c>
      <c r="I53" s="51">
        <v>2</v>
      </c>
    </row>
    <row r="54" spans="2:9" ht="18.75" x14ac:dyDescent="0.25">
      <c r="B54" s="10" t="s">
        <v>15</v>
      </c>
      <c r="C54" s="49">
        <f t="shared" si="3"/>
        <v>14</v>
      </c>
      <c r="D54" s="51">
        <v>8</v>
      </c>
      <c r="E54" s="51">
        <v>6</v>
      </c>
      <c r="F54" s="51">
        <v>0</v>
      </c>
      <c r="G54" s="51">
        <v>0</v>
      </c>
      <c r="H54" s="51">
        <v>0</v>
      </c>
      <c r="I54" s="51">
        <v>0</v>
      </c>
    </row>
    <row r="55" spans="2:9" ht="18.75" x14ac:dyDescent="0.25">
      <c r="B55" s="12" t="s">
        <v>11</v>
      </c>
      <c r="C55" s="49">
        <f t="shared" si="3"/>
        <v>9</v>
      </c>
      <c r="D55" s="51">
        <v>6</v>
      </c>
      <c r="E55" s="51">
        <v>3</v>
      </c>
      <c r="F55" s="51">
        <v>0</v>
      </c>
      <c r="G55" s="51">
        <v>0</v>
      </c>
      <c r="H55" s="51">
        <v>0</v>
      </c>
      <c r="I55" s="51">
        <v>0</v>
      </c>
    </row>
    <row r="56" spans="2:9" ht="18.75" x14ac:dyDescent="0.25">
      <c r="B56" s="10" t="s">
        <v>16</v>
      </c>
      <c r="C56" s="49">
        <f t="shared" si="3"/>
        <v>31</v>
      </c>
      <c r="D56" s="51">
        <v>9</v>
      </c>
      <c r="E56" s="51">
        <v>7</v>
      </c>
      <c r="F56" s="51">
        <v>7</v>
      </c>
      <c r="G56" s="51">
        <v>3</v>
      </c>
      <c r="H56" s="51">
        <v>4</v>
      </c>
      <c r="I56" s="51">
        <v>1</v>
      </c>
    </row>
    <row r="57" spans="2:9" ht="18.75" x14ac:dyDescent="0.25">
      <c r="B57" s="12" t="s">
        <v>11</v>
      </c>
      <c r="C57" s="49">
        <f t="shared" si="3"/>
        <v>19</v>
      </c>
      <c r="D57" s="51">
        <v>5</v>
      </c>
      <c r="E57" s="51">
        <v>5</v>
      </c>
      <c r="F57" s="51">
        <v>5</v>
      </c>
      <c r="G57" s="51">
        <v>2</v>
      </c>
      <c r="H57" s="51">
        <v>2</v>
      </c>
      <c r="I57" s="5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58108-B3C1-4F7E-A358-7F7D6A4620BD}">
  <sheetPr>
    <pageSetUpPr fitToPage="1"/>
  </sheetPr>
  <dimension ref="B1:I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71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5246</v>
      </c>
      <c r="D6" s="6">
        <f t="shared" ref="D6:I6" si="0">D9+D23+D30+D37+D44+D51</f>
        <v>920</v>
      </c>
      <c r="E6" s="6">
        <f t="shared" si="0"/>
        <v>366</v>
      </c>
      <c r="F6" s="6">
        <f t="shared" si="0"/>
        <v>1079</v>
      </c>
      <c r="G6" s="6">
        <f t="shared" si="0"/>
        <v>1254</v>
      </c>
      <c r="H6" s="6">
        <f t="shared" si="0"/>
        <v>850</v>
      </c>
      <c r="I6" s="6">
        <f t="shared" si="0"/>
        <v>777</v>
      </c>
    </row>
    <row r="7" spans="2:9" ht="15.75" x14ac:dyDescent="0.25">
      <c r="B7" s="5" t="s">
        <v>9</v>
      </c>
      <c r="C7" s="6">
        <f>D7+E7+F7+G7+H7+I7</f>
        <v>2308</v>
      </c>
      <c r="D7" s="6">
        <f t="shared" ref="D7:I7" si="1">D11+D13+D15+D25+D27+D29+D32+D34+D36+D39+D41+D43+D46+D48+D50+D53+D55+D57</f>
        <v>375</v>
      </c>
      <c r="E7" s="6">
        <f t="shared" si="1"/>
        <v>120</v>
      </c>
      <c r="F7" s="6">
        <f t="shared" si="1"/>
        <v>464</v>
      </c>
      <c r="G7" s="6">
        <f t="shared" si="1"/>
        <v>606</v>
      </c>
      <c r="H7" s="6">
        <f t="shared" si="1"/>
        <v>423</v>
      </c>
      <c r="I7" s="6">
        <f t="shared" si="1"/>
        <v>320</v>
      </c>
    </row>
    <row r="8" spans="2:9" ht="15.75" x14ac:dyDescent="0.25">
      <c r="B8" s="7" t="s">
        <v>10</v>
      </c>
      <c r="C8" s="6">
        <f>D8+E8+F8+G8+H8+I8</f>
        <v>1371</v>
      </c>
      <c r="D8" s="8">
        <f>D10+D12+D24+D26+D31+D33+D38+D40+D45+D47+D52+D54</f>
        <v>155</v>
      </c>
      <c r="E8" s="8">
        <f t="shared" ref="E8:I8" si="2">E10+E12+E24+E26+E31+E33+E38+E40+E45+E47+E52+E54</f>
        <v>61</v>
      </c>
      <c r="F8" s="8">
        <f t="shared" si="2"/>
        <v>227</v>
      </c>
      <c r="G8" s="8">
        <f t="shared" si="2"/>
        <v>393</v>
      </c>
      <c r="H8" s="8">
        <f t="shared" si="2"/>
        <v>320</v>
      </c>
      <c r="I8" s="8">
        <f t="shared" si="2"/>
        <v>215</v>
      </c>
    </row>
    <row r="9" spans="2:9" ht="20.25" customHeight="1" x14ac:dyDescent="0.25">
      <c r="B9" s="53" t="s">
        <v>13</v>
      </c>
      <c r="C9" s="6">
        <f t="shared" ref="C9:C57" si="3">D9+E9+F9+G9+H9+I9</f>
        <v>2504</v>
      </c>
      <c r="D9" s="50">
        <f t="shared" ref="D9:I9" si="4">D10+D12+D14</f>
        <v>403</v>
      </c>
      <c r="E9" s="50">
        <f t="shared" si="4"/>
        <v>188</v>
      </c>
      <c r="F9" s="50">
        <f t="shared" si="4"/>
        <v>656</v>
      </c>
      <c r="G9" s="50">
        <f t="shared" si="4"/>
        <v>670</v>
      </c>
      <c r="H9" s="50">
        <f t="shared" si="4"/>
        <v>283</v>
      </c>
      <c r="I9" s="50">
        <f t="shared" si="4"/>
        <v>304</v>
      </c>
    </row>
    <row r="10" spans="2:9" ht="18.75" x14ac:dyDescent="0.25">
      <c r="B10" s="10" t="s">
        <v>14</v>
      </c>
      <c r="C10" s="49">
        <f t="shared" si="3"/>
        <v>34</v>
      </c>
      <c r="D10" s="51">
        <v>1</v>
      </c>
      <c r="E10" s="51">
        <v>2</v>
      </c>
      <c r="F10" s="51">
        <v>4</v>
      </c>
      <c r="G10" s="51">
        <v>19</v>
      </c>
      <c r="H10" s="51">
        <v>1</v>
      </c>
      <c r="I10" s="51">
        <v>7</v>
      </c>
    </row>
    <row r="11" spans="2:9" ht="18.75" x14ac:dyDescent="0.25">
      <c r="B11" s="12" t="s">
        <v>11</v>
      </c>
      <c r="C11" s="49">
        <f t="shared" si="3"/>
        <v>12</v>
      </c>
      <c r="D11" s="51">
        <v>0</v>
      </c>
      <c r="E11" s="51">
        <v>1</v>
      </c>
      <c r="F11" s="51">
        <v>0</v>
      </c>
      <c r="G11" s="51">
        <v>7</v>
      </c>
      <c r="H11" s="51">
        <v>1</v>
      </c>
      <c r="I11" s="51">
        <v>3</v>
      </c>
    </row>
    <row r="12" spans="2:9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9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9" ht="18.75" x14ac:dyDescent="0.25">
      <c r="B14" s="10" t="s">
        <v>16</v>
      </c>
      <c r="C14" s="49">
        <f t="shared" si="3"/>
        <v>2470</v>
      </c>
      <c r="D14" s="51">
        <v>402</v>
      </c>
      <c r="E14" s="51">
        <v>186</v>
      </c>
      <c r="F14" s="51">
        <v>652</v>
      </c>
      <c r="G14" s="51">
        <v>651</v>
      </c>
      <c r="H14" s="51">
        <v>282</v>
      </c>
      <c r="I14" s="51">
        <v>297</v>
      </c>
    </row>
    <row r="15" spans="2:9" ht="18.75" x14ac:dyDescent="0.25">
      <c r="B15" s="12" t="s">
        <v>11</v>
      </c>
      <c r="C15" s="49">
        <f t="shared" si="3"/>
        <v>1056</v>
      </c>
      <c r="D15" s="51">
        <v>130</v>
      </c>
      <c r="E15" s="51">
        <v>54</v>
      </c>
      <c r="F15" s="51">
        <v>257</v>
      </c>
      <c r="G15" s="51">
        <v>324</v>
      </c>
      <c r="H15" s="51">
        <v>152</v>
      </c>
      <c r="I15" s="51">
        <v>139</v>
      </c>
    </row>
    <row r="16" spans="2:9" ht="15.75" x14ac:dyDescent="0.25">
      <c r="B16" s="13" t="s">
        <v>17</v>
      </c>
      <c r="C16" s="49">
        <f t="shared" si="3"/>
        <v>971</v>
      </c>
      <c r="D16" s="17">
        <f t="shared" ref="D16:I16" si="5">D17+D19+D21</f>
        <v>116</v>
      </c>
      <c r="E16" s="17">
        <f t="shared" si="5"/>
        <v>61</v>
      </c>
      <c r="F16" s="17">
        <f t="shared" si="5"/>
        <v>241</v>
      </c>
      <c r="G16" s="17">
        <f t="shared" si="5"/>
        <v>287</v>
      </c>
      <c r="H16" s="17">
        <f t="shared" si="5"/>
        <v>131</v>
      </c>
      <c r="I16" s="17">
        <f t="shared" si="5"/>
        <v>135</v>
      </c>
    </row>
    <row r="17" spans="2:9" ht="18.75" x14ac:dyDescent="0.25">
      <c r="B17" s="10" t="s">
        <v>14</v>
      </c>
      <c r="C17" s="49">
        <f t="shared" si="3"/>
        <v>2</v>
      </c>
      <c r="D17" s="51">
        <v>0</v>
      </c>
      <c r="E17" s="51">
        <v>0</v>
      </c>
      <c r="F17" s="51">
        <v>0</v>
      </c>
      <c r="G17" s="51">
        <v>1</v>
      </c>
      <c r="H17" s="51">
        <v>0</v>
      </c>
      <c r="I17" s="51">
        <v>1</v>
      </c>
    </row>
    <row r="18" spans="2:9" ht="18.75" x14ac:dyDescent="0.25">
      <c r="B18" s="12" t="s">
        <v>11</v>
      </c>
      <c r="C18" s="49">
        <f t="shared" si="3"/>
        <v>1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1</v>
      </c>
    </row>
    <row r="19" spans="2:9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9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9" ht="18.75" x14ac:dyDescent="0.25">
      <c r="B21" s="10" t="s">
        <v>16</v>
      </c>
      <c r="C21" s="49">
        <f t="shared" si="3"/>
        <v>969</v>
      </c>
      <c r="D21" s="51">
        <v>116</v>
      </c>
      <c r="E21" s="51">
        <v>61</v>
      </c>
      <c r="F21" s="51">
        <v>241</v>
      </c>
      <c r="G21" s="51">
        <v>286</v>
      </c>
      <c r="H21" s="51">
        <v>131</v>
      </c>
      <c r="I21" s="51">
        <v>134</v>
      </c>
    </row>
    <row r="22" spans="2:9" ht="18.75" x14ac:dyDescent="0.25">
      <c r="B22" s="12" t="s">
        <v>11</v>
      </c>
      <c r="C22" s="49">
        <f t="shared" si="3"/>
        <v>480</v>
      </c>
      <c r="D22" s="51">
        <v>46</v>
      </c>
      <c r="E22" s="51">
        <v>19</v>
      </c>
      <c r="F22" s="51">
        <v>111</v>
      </c>
      <c r="G22" s="51">
        <v>152</v>
      </c>
      <c r="H22" s="51">
        <v>76</v>
      </c>
      <c r="I22" s="51">
        <v>76</v>
      </c>
    </row>
    <row r="23" spans="2:9" ht="15.75" x14ac:dyDescent="0.25">
      <c r="B23" s="14" t="s">
        <v>18</v>
      </c>
      <c r="C23" s="49">
        <f t="shared" si="3"/>
        <v>1195</v>
      </c>
      <c r="D23" s="17">
        <f t="shared" ref="D23:I23" si="6">D24+D26+D28</f>
        <v>200</v>
      </c>
      <c r="E23" s="17">
        <f t="shared" si="6"/>
        <v>75</v>
      </c>
      <c r="F23" s="17">
        <f t="shared" si="6"/>
        <v>163</v>
      </c>
      <c r="G23" s="17">
        <f t="shared" si="6"/>
        <v>249</v>
      </c>
      <c r="H23" s="17">
        <f t="shared" si="6"/>
        <v>258</v>
      </c>
      <c r="I23" s="17">
        <f t="shared" si="6"/>
        <v>250</v>
      </c>
    </row>
    <row r="24" spans="2:9" ht="18.75" x14ac:dyDescent="0.25">
      <c r="B24" s="10" t="s">
        <v>14</v>
      </c>
      <c r="C24" s="49">
        <f t="shared" si="3"/>
        <v>313</v>
      </c>
      <c r="D24" s="51">
        <v>4</v>
      </c>
      <c r="E24" s="51">
        <v>4</v>
      </c>
      <c r="F24" s="51">
        <v>33</v>
      </c>
      <c r="G24" s="51">
        <v>111</v>
      </c>
      <c r="H24" s="51">
        <v>92</v>
      </c>
      <c r="I24" s="51">
        <v>69</v>
      </c>
    </row>
    <row r="25" spans="2:9" ht="18.75" x14ac:dyDescent="0.25">
      <c r="B25" s="12" t="s">
        <v>11</v>
      </c>
      <c r="C25" s="49">
        <f t="shared" si="3"/>
        <v>122</v>
      </c>
      <c r="D25" s="51">
        <v>2</v>
      </c>
      <c r="E25" s="51">
        <v>1</v>
      </c>
      <c r="F25" s="51">
        <v>6</v>
      </c>
      <c r="G25" s="51">
        <v>38</v>
      </c>
      <c r="H25" s="51">
        <v>45</v>
      </c>
      <c r="I25" s="51">
        <v>30</v>
      </c>
    </row>
    <row r="26" spans="2:9" ht="18.75" x14ac:dyDescent="0.25">
      <c r="B26" s="10" t="s">
        <v>15</v>
      </c>
      <c r="C26" s="49">
        <f t="shared" si="3"/>
        <v>1</v>
      </c>
      <c r="D26" s="51">
        <v>1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9" ht="18.75" x14ac:dyDescent="0.25">
      <c r="B27" s="12" t="s">
        <v>11</v>
      </c>
      <c r="C27" s="49">
        <f t="shared" si="3"/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9" ht="18.75" x14ac:dyDescent="0.25">
      <c r="B28" s="10" t="s">
        <v>16</v>
      </c>
      <c r="C28" s="49">
        <f t="shared" si="3"/>
        <v>881</v>
      </c>
      <c r="D28" s="51">
        <v>195</v>
      </c>
      <c r="E28" s="51">
        <v>71</v>
      </c>
      <c r="F28" s="51">
        <v>130</v>
      </c>
      <c r="G28" s="51">
        <v>138</v>
      </c>
      <c r="H28" s="51">
        <v>166</v>
      </c>
      <c r="I28" s="51">
        <v>181</v>
      </c>
    </row>
    <row r="29" spans="2:9" ht="18.75" x14ac:dyDescent="0.25">
      <c r="B29" s="12" t="s">
        <v>11</v>
      </c>
      <c r="C29" s="49">
        <f t="shared" si="3"/>
        <v>348</v>
      </c>
      <c r="D29" s="51">
        <v>79</v>
      </c>
      <c r="E29" s="51">
        <v>17</v>
      </c>
      <c r="F29" s="51">
        <v>55</v>
      </c>
      <c r="G29" s="51">
        <v>60</v>
      </c>
      <c r="H29" s="51">
        <v>70</v>
      </c>
      <c r="I29" s="51">
        <v>67</v>
      </c>
    </row>
    <row r="30" spans="2:9" ht="15.75" x14ac:dyDescent="0.25">
      <c r="B30" s="53" t="s">
        <v>19</v>
      </c>
      <c r="C30" s="49">
        <f t="shared" si="3"/>
        <v>591</v>
      </c>
      <c r="D30" s="17">
        <f t="shared" ref="D30:I30" si="7">D31+D33+D35</f>
        <v>96</v>
      </c>
      <c r="E30" s="17">
        <f t="shared" si="7"/>
        <v>19</v>
      </c>
      <c r="F30" s="17">
        <f t="shared" si="7"/>
        <v>80</v>
      </c>
      <c r="G30" s="17">
        <f t="shared" si="7"/>
        <v>141</v>
      </c>
      <c r="H30" s="17">
        <f t="shared" si="7"/>
        <v>148</v>
      </c>
      <c r="I30" s="17">
        <f t="shared" si="7"/>
        <v>107</v>
      </c>
    </row>
    <row r="31" spans="2:9" ht="18.75" x14ac:dyDescent="0.25">
      <c r="B31" s="10" t="s">
        <v>14</v>
      </c>
      <c r="C31" s="49">
        <f t="shared" si="3"/>
        <v>351</v>
      </c>
      <c r="D31" s="51">
        <v>15</v>
      </c>
      <c r="E31" s="51">
        <v>11</v>
      </c>
      <c r="F31" s="51">
        <v>53</v>
      </c>
      <c r="G31" s="51">
        <v>102</v>
      </c>
      <c r="H31" s="51">
        <v>107</v>
      </c>
      <c r="I31" s="51">
        <v>63</v>
      </c>
    </row>
    <row r="32" spans="2:9" ht="18.75" x14ac:dyDescent="0.25">
      <c r="B32" s="12" t="s">
        <v>11</v>
      </c>
      <c r="C32" s="49">
        <f t="shared" si="3"/>
        <v>110</v>
      </c>
      <c r="D32" s="51">
        <v>5</v>
      </c>
      <c r="E32" s="51">
        <v>1</v>
      </c>
      <c r="F32" s="51">
        <v>20</v>
      </c>
      <c r="G32" s="51">
        <v>31</v>
      </c>
      <c r="H32" s="51">
        <v>38</v>
      </c>
      <c r="I32" s="51">
        <v>15</v>
      </c>
    </row>
    <row r="33" spans="2:9" ht="18.75" x14ac:dyDescent="0.25">
      <c r="B33" s="10" t="s">
        <v>15</v>
      </c>
      <c r="C33" s="49">
        <f t="shared" si="3"/>
        <v>19</v>
      </c>
      <c r="D33" s="51">
        <v>19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9" ht="18.75" x14ac:dyDescent="0.25">
      <c r="B34" s="12" t="s">
        <v>11</v>
      </c>
      <c r="C34" s="49">
        <f t="shared" si="3"/>
        <v>6</v>
      </c>
      <c r="D34" s="51">
        <v>6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9" ht="18.75" x14ac:dyDescent="0.25">
      <c r="B35" s="10" t="s">
        <v>16</v>
      </c>
      <c r="C35" s="49">
        <f t="shared" si="3"/>
        <v>221</v>
      </c>
      <c r="D35" s="51">
        <v>62</v>
      </c>
      <c r="E35" s="51">
        <v>8</v>
      </c>
      <c r="F35" s="51">
        <v>27</v>
      </c>
      <c r="G35" s="51">
        <v>39</v>
      </c>
      <c r="H35" s="51">
        <v>41</v>
      </c>
      <c r="I35" s="51">
        <v>44</v>
      </c>
    </row>
    <row r="36" spans="2:9" ht="18.75" x14ac:dyDescent="0.25">
      <c r="B36" s="12" t="s">
        <v>11</v>
      </c>
      <c r="C36" s="49">
        <f t="shared" si="3"/>
        <v>82</v>
      </c>
      <c r="D36" s="51">
        <v>25</v>
      </c>
      <c r="E36" s="51">
        <v>1</v>
      </c>
      <c r="F36" s="51">
        <v>10</v>
      </c>
      <c r="G36" s="51">
        <v>20</v>
      </c>
      <c r="H36" s="51">
        <v>17</v>
      </c>
      <c r="I36" s="51">
        <v>9</v>
      </c>
    </row>
    <row r="37" spans="2:9" ht="15.75" x14ac:dyDescent="0.25">
      <c r="B37" s="54" t="s">
        <v>20</v>
      </c>
      <c r="C37" s="49">
        <f t="shared" si="3"/>
        <v>749</v>
      </c>
      <c r="D37" s="17">
        <f t="shared" ref="D37:I37" si="8">D38+D40+D42</f>
        <v>191</v>
      </c>
      <c r="E37" s="17">
        <f t="shared" si="8"/>
        <v>65</v>
      </c>
      <c r="F37" s="17">
        <f t="shared" si="8"/>
        <v>114</v>
      </c>
      <c r="G37" s="17">
        <f t="shared" si="8"/>
        <v>138</v>
      </c>
      <c r="H37" s="17">
        <f t="shared" si="8"/>
        <v>139</v>
      </c>
      <c r="I37" s="17">
        <f t="shared" si="8"/>
        <v>102</v>
      </c>
    </row>
    <row r="38" spans="2:9" ht="18.75" x14ac:dyDescent="0.25">
      <c r="B38" s="10" t="s">
        <v>14</v>
      </c>
      <c r="C38" s="49">
        <f t="shared" si="3"/>
        <v>416</v>
      </c>
      <c r="D38" s="51">
        <v>19</v>
      </c>
      <c r="E38" s="51">
        <v>32</v>
      </c>
      <c r="F38" s="51">
        <v>81</v>
      </c>
      <c r="G38" s="51">
        <v>115</v>
      </c>
      <c r="H38" s="51">
        <v>105</v>
      </c>
      <c r="I38" s="51">
        <v>64</v>
      </c>
    </row>
    <row r="39" spans="2:9" ht="18.75" x14ac:dyDescent="0.25">
      <c r="B39" s="12" t="s">
        <v>11</v>
      </c>
      <c r="C39" s="49">
        <f t="shared" si="3"/>
        <v>247</v>
      </c>
      <c r="D39" s="51">
        <v>6</v>
      </c>
      <c r="E39" s="51">
        <v>16</v>
      </c>
      <c r="F39" s="51">
        <v>50</v>
      </c>
      <c r="G39" s="51">
        <v>76</v>
      </c>
      <c r="H39" s="51">
        <v>64</v>
      </c>
      <c r="I39" s="51">
        <v>35</v>
      </c>
    </row>
    <row r="40" spans="2:9" ht="18.75" x14ac:dyDescent="0.25">
      <c r="B40" s="10" t="s">
        <v>15</v>
      </c>
      <c r="C40" s="49">
        <f t="shared" si="3"/>
        <v>76</v>
      </c>
      <c r="D40" s="51">
        <v>75</v>
      </c>
      <c r="E40" s="51">
        <v>0</v>
      </c>
      <c r="F40" s="51">
        <v>1</v>
      </c>
      <c r="G40" s="51">
        <v>0</v>
      </c>
      <c r="H40" s="51">
        <v>0</v>
      </c>
      <c r="I40" s="51">
        <v>0</v>
      </c>
    </row>
    <row r="41" spans="2:9" ht="18.75" x14ac:dyDescent="0.25">
      <c r="B41" s="12" t="s">
        <v>11</v>
      </c>
      <c r="C41" s="49">
        <f t="shared" si="3"/>
        <v>46</v>
      </c>
      <c r="D41" s="51">
        <v>45</v>
      </c>
      <c r="E41" s="51">
        <v>0</v>
      </c>
      <c r="F41" s="51">
        <v>1</v>
      </c>
      <c r="G41" s="51">
        <v>0</v>
      </c>
      <c r="H41" s="51">
        <v>0</v>
      </c>
      <c r="I41" s="51">
        <v>0</v>
      </c>
    </row>
    <row r="42" spans="2:9" ht="18.75" x14ac:dyDescent="0.25">
      <c r="B42" s="10" t="s">
        <v>16</v>
      </c>
      <c r="C42" s="49">
        <f t="shared" si="3"/>
        <v>257</v>
      </c>
      <c r="D42" s="51">
        <v>97</v>
      </c>
      <c r="E42" s="51">
        <v>33</v>
      </c>
      <c r="F42" s="51">
        <v>32</v>
      </c>
      <c r="G42" s="51">
        <v>23</v>
      </c>
      <c r="H42" s="51">
        <v>34</v>
      </c>
      <c r="I42" s="51">
        <v>38</v>
      </c>
    </row>
    <row r="43" spans="2:9" ht="18.75" x14ac:dyDescent="0.25">
      <c r="B43" s="12" t="s">
        <v>11</v>
      </c>
      <c r="C43" s="49">
        <f t="shared" si="3"/>
        <v>128</v>
      </c>
      <c r="D43" s="51">
        <v>52</v>
      </c>
      <c r="E43" s="51">
        <v>19</v>
      </c>
      <c r="F43" s="51">
        <v>9</v>
      </c>
      <c r="G43" s="51">
        <v>12</v>
      </c>
      <c r="H43" s="51">
        <v>20</v>
      </c>
      <c r="I43" s="51">
        <v>16</v>
      </c>
    </row>
    <row r="44" spans="2:9" ht="15.75" x14ac:dyDescent="0.25">
      <c r="B44" s="54" t="s">
        <v>21</v>
      </c>
      <c r="C44" s="49">
        <f t="shared" si="3"/>
        <v>67</v>
      </c>
      <c r="D44" s="17">
        <f t="shared" ref="D44:I44" si="9">D45+D47+D49</f>
        <v>10</v>
      </c>
      <c r="E44" s="17">
        <f t="shared" si="9"/>
        <v>2</v>
      </c>
      <c r="F44" s="17">
        <f t="shared" si="9"/>
        <v>13</v>
      </c>
      <c r="G44" s="17">
        <f t="shared" si="9"/>
        <v>29</v>
      </c>
      <c r="H44" s="17">
        <f t="shared" si="9"/>
        <v>8</v>
      </c>
      <c r="I44" s="17">
        <f t="shared" si="9"/>
        <v>5</v>
      </c>
    </row>
    <row r="45" spans="2:9" ht="18.75" x14ac:dyDescent="0.25">
      <c r="B45" s="10" t="s">
        <v>14</v>
      </c>
      <c r="C45" s="49">
        <f t="shared" si="3"/>
        <v>44</v>
      </c>
      <c r="D45" s="51">
        <v>1</v>
      </c>
      <c r="E45" s="51">
        <v>1</v>
      </c>
      <c r="F45" s="51">
        <v>9</v>
      </c>
      <c r="G45" s="51">
        <v>23</v>
      </c>
      <c r="H45" s="51">
        <v>6</v>
      </c>
      <c r="I45" s="51">
        <v>4</v>
      </c>
    </row>
    <row r="46" spans="2:9" ht="18.75" x14ac:dyDescent="0.25">
      <c r="B46" s="12" t="s">
        <v>11</v>
      </c>
      <c r="C46" s="49">
        <f t="shared" si="3"/>
        <v>36</v>
      </c>
      <c r="D46" s="51">
        <v>1</v>
      </c>
      <c r="E46" s="51">
        <v>1</v>
      </c>
      <c r="F46" s="51">
        <v>8</v>
      </c>
      <c r="G46" s="51">
        <v>17</v>
      </c>
      <c r="H46" s="51">
        <v>5</v>
      </c>
      <c r="I46" s="51">
        <v>4</v>
      </c>
    </row>
    <row r="47" spans="2:9" ht="18.75" x14ac:dyDescent="0.25">
      <c r="B47" s="10" t="s">
        <v>15</v>
      </c>
      <c r="C47" s="49">
        <f t="shared" si="3"/>
        <v>9</v>
      </c>
      <c r="D47" s="51">
        <v>8</v>
      </c>
      <c r="E47" s="51">
        <v>1</v>
      </c>
      <c r="F47" s="51">
        <v>0</v>
      </c>
      <c r="G47" s="51">
        <v>0</v>
      </c>
      <c r="H47" s="51">
        <v>0</v>
      </c>
      <c r="I47" s="51">
        <v>0</v>
      </c>
    </row>
    <row r="48" spans="2:9" ht="18.75" x14ac:dyDescent="0.25">
      <c r="B48" s="12" t="s">
        <v>11</v>
      </c>
      <c r="C48" s="49">
        <f t="shared" si="3"/>
        <v>9</v>
      </c>
      <c r="D48" s="51">
        <v>8</v>
      </c>
      <c r="E48" s="51">
        <v>1</v>
      </c>
      <c r="F48" s="51">
        <v>0</v>
      </c>
      <c r="G48" s="51">
        <v>0</v>
      </c>
      <c r="H48" s="51">
        <v>0</v>
      </c>
      <c r="I48" s="51">
        <v>0</v>
      </c>
    </row>
    <row r="49" spans="2:9" ht="18.75" x14ac:dyDescent="0.25">
      <c r="B49" s="10" t="s">
        <v>16</v>
      </c>
      <c r="C49" s="49">
        <f t="shared" si="3"/>
        <v>14</v>
      </c>
      <c r="D49" s="51">
        <v>1</v>
      </c>
      <c r="E49" s="51">
        <v>0</v>
      </c>
      <c r="F49" s="51">
        <v>4</v>
      </c>
      <c r="G49" s="51">
        <v>6</v>
      </c>
      <c r="H49" s="51">
        <v>2</v>
      </c>
      <c r="I49" s="51">
        <v>1</v>
      </c>
    </row>
    <row r="50" spans="2:9" ht="18.75" x14ac:dyDescent="0.25">
      <c r="B50" s="12" t="s">
        <v>11</v>
      </c>
      <c r="C50" s="49">
        <f t="shared" si="3"/>
        <v>9</v>
      </c>
      <c r="D50" s="51">
        <v>1</v>
      </c>
      <c r="E50" s="51">
        <v>0</v>
      </c>
      <c r="F50" s="51">
        <v>3</v>
      </c>
      <c r="G50" s="51">
        <v>4</v>
      </c>
      <c r="H50" s="51">
        <v>1</v>
      </c>
      <c r="I50" s="51">
        <v>0</v>
      </c>
    </row>
    <row r="51" spans="2:9" ht="15.75" x14ac:dyDescent="0.25">
      <c r="B51" s="54" t="s">
        <v>22</v>
      </c>
      <c r="C51" s="49">
        <f t="shared" si="3"/>
        <v>140</v>
      </c>
      <c r="D51" s="17">
        <f t="shared" ref="D51:I51" si="10">D52+D54+D56</f>
        <v>20</v>
      </c>
      <c r="E51" s="17">
        <f t="shared" si="10"/>
        <v>17</v>
      </c>
      <c r="F51" s="17">
        <f t="shared" si="10"/>
        <v>53</v>
      </c>
      <c r="G51" s="17">
        <f t="shared" si="10"/>
        <v>27</v>
      </c>
      <c r="H51" s="17">
        <f t="shared" si="10"/>
        <v>14</v>
      </c>
      <c r="I51" s="17">
        <f t="shared" si="10"/>
        <v>9</v>
      </c>
    </row>
    <row r="52" spans="2:9" ht="18.75" x14ac:dyDescent="0.25">
      <c r="B52" s="10" t="s">
        <v>14</v>
      </c>
      <c r="C52" s="49">
        <f t="shared" si="3"/>
        <v>91</v>
      </c>
      <c r="D52" s="51">
        <v>1</v>
      </c>
      <c r="E52" s="51">
        <v>4</v>
      </c>
      <c r="F52" s="51">
        <v>46</v>
      </c>
      <c r="G52" s="51">
        <v>23</v>
      </c>
      <c r="H52" s="51">
        <v>9</v>
      </c>
      <c r="I52" s="51">
        <v>8</v>
      </c>
    </row>
    <row r="53" spans="2:9" ht="18.75" x14ac:dyDescent="0.25">
      <c r="B53" s="12" t="s">
        <v>11</v>
      </c>
      <c r="C53" s="49">
        <f t="shared" si="3"/>
        <v>68</v>
      </c>
      <c r="D53" s="51">
        <v>1</v>
      </c>
      <c r="E53" s="51">
        <v>2</v>
      </c>
      <c r="F53" s="51">
        <v>40</v>
      </c>
      <c r="G53" s="51">
        <v>14</v>
      </c>
      <c r="H53" s="51">
        <v>9</v>
      </c>
      <c r="I53" s="51">
        <v>2</v>
      </c>
    </row>
    <row r="54" spans="2:9" ht="18.75" x14ac:dyDescent="0.25">
      <c r="B54" s="10" t="s">
        <v>15</v>
      </c>
      <c r="C54" s="49">
        <f t="shared" si="3"/>
        <v>17</v>
      </c>
      <c r="D54" s="51">
        <v>11</v>
      </c>
      <c r="E54" s="51">
        <v>6</v>
      </c>
      <c r="F54" s="51">
        <v>0</v>
      </c>
      <c r="G54" s="51">
        <v>0</v>
      </c>
      <c r="H54" s="51">
        <v>0</v>
      </c>
      <c r="I54" s="51">
        <v>0</v>
      </c>
    </row>
    <row r="55" spans="2:9" ht="18.75" x14ac:dyDescent="0.25">
      <c r="B55" s="12" t="s">
        <v>11</v>
      </c>
      <c r="C55" s="49">
        <f t="shared" si="3"/>
        <v>12</v>
      </c>
      <c r="D55" s="51">
        <v>9</v>
      </c>
      <c r="E55" s="51">
        <v>3</v>
      </c>
      <c r="F55" s="51">
        <v>0</v>
      </c>
      <c r="G55" s="51">
        <v>0</v>
      </c>
      <c r="H55" s="51">
        <v>0</v>
      </c>
      <c r="I55" s="51">
        <v>0</v>
      </c>
    </row>
    <row r="56" spans="2:9" ht="18.75" x14ac:dyDescent="0.25">
      <c r="B56" s="10" t="s">
        <v>16</v>
      </c>
      <c r="C56" s="49">
        <f t="shared" si="3"/>
        <v>32</v>
      </c>
      <c r="D56" s="51">
        <v>8</v>
      </c>
      <c r="E56" s="51">
        <v>7</v>
      </c>
      <c r="F56" s="51">
        <v>7</v>
      </c>
      <c r="G56" s="51">
        <v>4</v>
      </c>
      <c r="H56" s="51">
        <v>5</v>
      </c>
      <c r="I56" s="51">
        <v>1</v>
      </c>
    </row>
    <row r="57" spans="2:9" ht="18.75" x14ac:dyDescent="0.25">
      <c r="B57" s="12" t="s">
        <v>11</v>
      </c>
      <c r="C57" s="49">
        <f t="shared" si="3"/>
        <v>17</v>
      </c>
      <c r="D57" s="51">
        <v>5</v>
      </c>
      <c r="E57" s="51">
        <v>3</v>
      </c>
      <c r="F57" s="51">
        <v>5</v>
      </c>
      <c r="G57" s="51">
        <v>3</v>
      </c>
      <c r="H57" s="51">
        <v>1</v>
      </c>
      <c r="I57" s="5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1AA8-8B72-4B84-81FA-750BC39757B9}">
  <sheetPr>
    <pageSetUpPr fitToPage="1"/>
  </sheetPr>
  <dimension ref="B1:I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70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5101</v>
      </c>
      <c r="D6" s="6">
        <f t="shared" ref="D6:I6" si="0">D9+D23+D30+D37+D44+D51</f>
        <v>989</v>
      </c>
      <c r="E6" s="6">
        <f t="shared" si="0"/>
        <v>342</v>
      </c>
      <c r="F6" s="6">
        <f t="shared" si="0"/>
        <v>1032</v>
      </c>
      <c r="G6" s="6">
        <f t="shared" si="0"/>
        <v>1176</v>
      </c>
      <c r="H6" s="6">
        <f t="shared" si="0"/>
        <v>803</v>
      </c>
      <c r="I6" s="6">
        <f t="shared" si="0"/>
        <v>759</v>
      </c>
    </row>
    <row r="7" spans="2:9" ht="15.75" x14ac:dyDescent="0.25">
      <c r="B7" s="5" t="s">
        <v>9</v>
      </c>
      <c r="C7" s="6">
        <f>D7+E7+F7+G7+H7+I7</f>
        <v>2227</v>
      </c>
      <c r="D7" s="6">
        <f t="shared" ref="D7:I7" si="1">D11+D13+D15+D25+D27+D29+D32+D34+D36+D39+D41+D43+D46+D48+D50+D53+D55+D57</f>
        <v>410</v>
      </c>
      <c r="E7" s="6">
        <f t="shared" si="1"/>
        <v>109</v>
      </c>
      <c r="F7" s="6">
        <f t="shared" si="1"/>
        <v>432</v>
      </c>
      <c r="G7" s="6">
        <f t="shared" si="1"/>
        <v>577</v>
      </c>
      <c r="H7" s="6">
        <f t="shared" si="1"/>
        <v>395</v>
      </c>
      <c r="I7" s="6">
        <f t="shared" si="1"/>
        <v>304</v>
      </c>
    </row>
    <row r="8" spans="2:9" ht="15.75" x14ac:dyDescent="0.25">
      <c r="B8" s="7" t="s">
        <v>10</v>
      </c>
      <c r="C8" s="6">
        <f>D8+E8+F8+G8+H8+I8</f>
        <v>1245</v>
      </c>
      <c r="D8" s="8">
        <f>D10+D12+D24+D26+D31+D33+D38+D40+D45+D47+D52+D54</f>
        <v>170</v>
      </c>
      <c r="E8" s="8">
        <f t="shared" ref="E8:I8" si="2">E10+E12+E24+E26+E31+E33+E38+E40+E45+E47+E52+E54</f>
        <v>46</v>
      </c>
      <c r="F8" s="8">
        <f t="shared" si="2"/>
        <v>209</v>
      </c>
      <c r="G8" s="8">
        <f t="shared" si="2"/>
        <v>337</v>
      </c>
      <c r="H8" s="8">
        <f t="shared" si="2"/>
        <v>288</v>
      </c>
      <c r="I8" s="8">
        <f t="shared" si="2"/>
        <v>195</v>
      </c>
    </row>
    <row r="9" spans="2:9" ht="20.25" customHeight="1" thickBot="1" x14ac:dyDescent="0.3">
      <c r="B9" s="53" t="s">
        <v>13</v>
      </c>
      <c r="C9" s="6">
        <f t="shared" ref="C9:C57" si="3">D9+E9+F9+G9+H9+I9</f>
        <v>2456</v>
      </c>
      <c r="D9" s="50">
        <f t="shared" ref="D9:I9" si="4">D10+D12+D14</f>
        <v>391</v>
      </c>
      <c r="E9" s="50">
        <f t="shared" si="4"/>
        <v>175</v>
      </c>
      <c r="F9" s="50">
        <f t="shared" si="4"/>
        <v>637</v>
      </c>
      <c r="G9" s="50">
        <f t="shared" si="4"/>
        <v>661</v>
      </c>
      <c r="H9" s="50">
        <f t="shared" si="4"/>
        <v>286</v>
      </c>
      <c r="I9" s="50">
        <f t="shared" si="4"/>
        <v>306</v>
      </c>
    </row>
    <row r="10" spans="2:9" ht="19.5" thickBot="1" x14ac:dyDescent="0.3">
      <c r="B10" s="10" t="s">
        <v>14</v>
      </c>
      <c r="C10" s="49">
        <f t="shared" si="3"/>
        <v>27</v>
      </c>
      <c r="D10" s="55">
        <v>0</v>
      </c>
      <c r="E10" s="55">
        <v>1</v>
      </c>
      <c r="F10" s="55">
        <v>4</v>
      </c>
      <c r="G10" s="55">
        <v>16</v>
      </c>
      <c r="H10" s="55">
        <v>1</v>
      </c>
      <c r="I10" s="55">
        <v>5</v>
      </c>
    </row>
    <row r="11" spans="2:9" ht="19.5" thickBot="1" x14ac:dyDescent="0.3">
      <c r="B11" s="12" t="s">
        <v>11</v>
      </c>
      <c r="C11" s="49">
        <f t="shared" si="3"/>
        <v>9</v>
      </c>
      <c r="D11" s="55">
        <v>0</v>
      </c>
      <c r="E11" s="55">
        <v>0</v>
      </c>
      <c r="F11" s="55">
        <v>0</v>
      </c>
      <c r="G11" s="55">
        <v>6</v>
      </c>
      <c r="H11" s="55">
        <v>1</v>
      </c>
      <c r="I11" s="55">
        <v>2</v>
      </c>
    </row>
    <row r="12" spans="2:9" ht="19.5" thickBot="1" x14ac:dyDescent="0.3">
      <c r="B12" s="10" t="s">
        <v>15</v>
      </c>
      <c r="C12" s="49">
        <f t="shared" si="3"/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</row>
    <row r="13" spans="2:9" ht="19.5" thickBot="1" x14ac:dyDescent="0.3">
      <c r="B13" s="12" t="s">
        <v>11</v>
      </c>
      <c r="C13" s="49">
        <f t="shared" si="3"/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</row>
    <row r="14" spans="2:9" ht="19.5" thickBot="1" x14ac:dyDescent="0.3">
      <c r="B14" s="10" t="s">
        <v>16</v>
      </c>
      <c r="C14" s="49">
        <f t="shared" si="3"/>
        <v>2429</v>
      </c>
      <c r="D14" s="55">
        <v>391</v>
      </c>
      <c r="E14" s="55">
        <v>174</v>
      </c>
      <c r="F14" s="55">
        <v>633</v>
      </c>
      <c r="G14" s="55">
        <v>645</v>
      </c>
      <c r="H14" s="55">
        <v>285</v>
      </c>
      <c r="I14" s="55">
        <v>301</v>
      </c>
    </row>
    <row r="15" spans="2:9" ht="19.5" thickBot="1" x14ac:dyDescent="0.3">
      <c r="B15" s="12" t="s">
        <v>11</v>
      </c>
      <c r="C15" s="49">
        <f t="shared" si="3"/>
        <v>1030</v>
      </c>
      <c r="D15" s="55">
        <v>127</v>
      </c>
      <c r="E15" s="55">
        <v>46</v>
      </c>
      <c r="F15" s="55">
        <v>240</v>
      </c>
      <c r="G15" s="55">
        <v>322</v>
      </c>
      <c r="H15" s="55">
        <v>154</v>
      </c>
      <c r="I15" s="55">
        <v>141</v>
      </c>
    </row>
    <row r="16" spans="2:9" ht="16.5" thickBot="1" x14ac:dyDescent="0.3">
      <c r="B16" s="13" t="s">
        <v>17</v>
      </c>
      <c r="C16" s="49">
        <f t="shared" si="3"/>
        <v>937</v>
      </c>
      <c r="D16" s="17">
        <f t="shared" ref="D16:I16" si="5">D17+D19+D21</f>
        <v>110</v>
      </c>
      <c r="E16" s="17">
        <f t="shared" si="5"/>
        <v>51</v>
      </c>
      <c r="F16" s="17">
        <f t="shared" si="5"/>
        <v>225</v>
      </c>
      <c r="G16" s="17">
        <f t="shared" si="5"/>
        <v>287</v>
      </c>
      <c r="H16" s="17">
        <f t="shared" si="5"/>
        <v>129</v>
      </c>
      <c r="I16" s="17">
        <f t="shared" si="5"/>
        <v>135</v>
      </c>
    </row>
    <row r="17" spans="2:9" ht="19.5" thickBot="1" x14ac:dyDescent="0.3">
      <c r="B17" s="10" t="s">
        <v>14</v>
      </c>
      <c r="C17" s="49">
        <f t="shared" si="3"/>
        <v>2</v>
      </c>
      <c r="D17" s="55">
        <v>0</v>
      </c>
      <c r="E17" s="55">
        <v>0</v>
      </c>
      <c r="F17" s="55">
        <v>0</v>
      </c>
      <c r="G17" s="55">
        <v>1</v>
      </c>
      <c r="H17" s="55">
        <v>0</v>
      </c>
      <c r="I17" s="55">
        <v>1</v>
      </c>
    </row>
    <row r="18" spans="2:9" ht="19.5" thickBot="1" x14ac:dyDescent="0.3">
      <c r="B18" s="12" t="s">
        <v>11</v>
      </c>
      <c r="C18" s="49">
        <f t="shared" si="3"/>
        <v>1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1</v>
      </c>
    </row>
    <row r="19" spans="2:9" ht="19.5" thickBot="1" x14ac:dyDescent="0.3">
      <c r="B19" s="10" t="s">
        <v>15</v>
      </c>
      <c r="C19" s="49">
        <f t="shared" si="3"/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</row>
    <row r="20" spans="2:9" ht="19.5" thickBot="1" x14ac:dyDescent="0.3">
      <c r="B20" s="12" t="s">
        <v>11</v>
      </c>
      <c r="C20" s="49">
        <f t="shared" si="3"/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</row>
    <row r="21" spans="2:9" ht="19.5" thickBot="1" x14ac:dyDescent="0.3">
      <c r="B21" s="10" t="s">
        <v>16</v>
      </c>
      <c r="C21" s="49">
        <f t="shared" si="3"/>
        <v>935</v>
      </c>
      <c r="D21" s="55">
        <v>110</v>
      </c>
      <c r="E21" s="55">
        <v>51</v>
      </c>
      <c r="F21" s="55">
        <v>225</v>
      </c>
      <c r="G21" s="55">
        <v>286</v>
      </c>
      <c r="H21" s="55">
        <v>129</v>
      </c>
      <c r="I21" s="55">
        <v>134</v>
      </c>
    </row>
    <row r="22" spans="2:9" ht="19.5" thickBot="1" x14ac:dyDescent="0.3">
      <c r="B22" s="12" t="s">
        <v>11</v>
      </c>
      <c r="C22" s="49">
        <f t="shared" si="3"/>
        <v>462</v>
      </c>
      <c r="D22" s="55">
        <v>45</v>
      </c>
      <c r="E22" s="55">
        <v>14</v>
      </c>
      <c r="F22" s="55">
        <v>98</v>
      </c>
      <c r="G22" s="55">
        <v>153</v>
      </c>
      <c r="H22" s="55">
        <v>77</v>
      </c>
      <c r="I22" s="55">
        <v>75</v>
      </c>
    </row>
    <row r="23" spans="2:9" ht="16.5" thickBot="1" x14ac:dyDescent="0.3">
      <c r="B23" s="14" t="s">
        <v>18</v>
      </c>
      <c r="C23" s="49">
        <f t="shared" si="3"/>
        <v>1107</v>
      </c>
      <c r="D23" s="17">
        <f t="shared" ref="D23:I23" si="6">D24+D26+D28</f>
        <v>197</v>
      </c>
      <c r="E23" s="17">
        <f t="shared" si="6"/>
        <v>67</v>
      </c>
      <c r="F23" s="17">
        <f t="shared" si="6"/>
        <v>147</v>
      </c>
      <c r="G23" s="17">
        <f t="shared" si="6"/>
        <v>216</v>
      </c>
      <c r="H23" s="17">
        <f t="shared" si="6"/>
        <v>232</v>
      </c>
      <c r="I23" s="17">
        <f t="shared" si="6"/>
        <v>248</v>
      </c>
    </row>
    <row r="24" spans="2:9" ht="19.5" thickBot="1" x14ac:dyDescent="0.3">
      <c r="B24" s="10" t="s">
        <v>14</v>
      </c>
      <c r="C24" s="49">
        <f t="shared" si="3"/>
        <v>267</v>
      </c>
      <c r="D24" s="55">
        <v>3</v>
      </c>
      <c r="E24" s="55">
        <v>1</v>
      </c>
      <c r="F24" s="55">
        <v>30</v>
      </c>
      <c r="G24" s="55">
        <v>88</v>
      </c>
      <c r="H24" s="55">
        <v>76</v>
      </c>
      <c r="I24" s="55">
        <v>69</v>
      </c>
    </row>
    <row r="25" spans="2:9" ht="19.5" thickBot="1" x14ac:dyDescent="0.3">
      <c r="B25" s="12" t="s">
        <v>11</v>
      </c>
      <c r="C25" s="49">
        <f t="shared" si="3"/>
        <v>104</v>
      </c>
      <c r="D25" s="55">
        <v>1</v>
      </c>
      <c r="E25" s="55">
        <v>0</v>
      </c>
      <c r="F25" s="55">
        <v>6</v>
      </c>
      <c r="G25" s="55">
        <v>35</v>
      </c>
      <c r="H25" s="55">
        <v>35</v>
      </c>
      <c r="I25" s="55">
        <v>27</v>
      </c>
    </row>
    <row r="26" spans="2:9" ht="19.5" thickBot="1" x14ac:dyDescent="0.3">
      <c r="B26" s="10" t="s">
        <v>15</v>
      </c>
      <c r="C26" s="49">
        <f t="shared" si="3"/>
        <v>1</v>
      </c>
      <c r="D26" s="55">
        <v>1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</row>
    <row r="27" spans="2:9" ht="19.5" thickBot="1" x14ac:dyDescent="0.3">
      <c r="B27" s="12" t="s">
        <v>11</v>
      </c>
      <c r="C27" s="49">
        <f t="shared" si="3"/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</row>
    <row r="28" spans="2:9" ht="19.5" thickBot="1" x14ac:dyDescent="0.3">
      <c r="B28" s="10" t="s">
        <v>16</v>
      </c>
      <c r="C28" s="49">
        <f t="shared" si="3"/>
        <v>839</v>
      </c>
      <c r="D28" s="55">
        <v>193</v>
      </c>
      <c r="E28" s="55">
        <v>66</v>
      </c>
      <c r="F28" s="55">
        <v>117</v>
      </c>
      <c r="G28" s="55">
        <v>128</v>
      </c>
      <c r="H28" s="55">
        <v>156</v>
      </c>
      <c r="I28" s="55">
        <v>179</v>
      </c>
    </row>
    <row r="29" spans="2:9" ht="19.5" thickBot="1" x14ac:dyDescent="0.3">
      <c r="B29" s="12" t="s">
        <v>11</v>
      </c>
      <c r="C29" s="49">
        <f t="shared" si="3"/>
        <v>331</v>
      </c>
      <c r="D29" s="55">
        <v>76</v>
      </c>
      <c r="E29" s="55">
        <v>17</v>
      </c>
      <c r="F29" s="55">
        <v>50</v>
      </c>
      <c r="G29" s="55">
        <v>56</v>
      </c>
      <c r="H29" s="55">
        <v>64</v>
      </c>
      <c r="I29" s="55">
        <v>68</v>
      </c>
    </row>
    <row r="30" spans="2:9" ht="16.5" thickBot="1" x14ac:dyDescent="0.3">
      <c r="B30" s="53" t="s">
        <v>19</v>
      </c>
      <c r="C30" s="49">
        <f t="shared" si="3"/>
        <v>557</v>
      </c>
      <c r="D30" s="17">
        <f t="shared" ref="D30:I30" si="7">D31+D33+D35</f>
        <v>113</v>
      </c>
      <c r="E30" s="17">
        <f t="shared" si="7"/>
        <v>17</v>
      </c>
      <c r="F30" s="17">
        <f t="shared" si="7"/>
        <v>76</v>
      </c>
      <c r="G30" s="17">
        <f t="shared" si="7"/>
        <v>126</v>
      </c>
      <c r="H30" s="17">
        <f t="shared" si="7"/>
        <v>133</v>
      </c>
      <c r="I30" s="17">
        <f t="shared" si="7"/>
        <v>92</v>
      </c>
    </row>
    <row r="31" spans="2:9" ht="19.5" thickBot="1" x14ac:dyDescent="0.3">
      <c r="B31" s="10" t="s">
        <v>14</v>
      </c>
      <c r="C31" s="49">
        <f t="shared" si="3"/>
        <v>300</v>
      </c>
      <c r="D31" s="55">
        <v>9</v>
      </c>
      <c r="E31" s="55">
        <v>9</v>
      </c>
      <c r="F31" s="55">
        <v>44</v>
      </c>
      <c r="G31" s="55">
        <v>95</v>
      </c>
      <c r="H31" s="55">
        <v>94</v>
      </c>
      <c r="I31" s="55">
        <v>49</v>
      </c>
    </row>
    <row r="32" spans="2:9" ht="19.5" thickBot="1" x14ac:dyDescent="0.3">
      <c r="B32" s="12" t="s">
        <v>11</v>
      </c>
      <c r="C32" s="49">
        <f t="shared" si="3"/>
        <v>98</v>
      </c>
      <c r="D32" s="55">
        <v>3</v>
      </c>
      <c r="E32" s="55">
        <v>1</v>
      </c>
      <c r="F32" s="55">
        <v>17</v>
      </c>
      <c r="G32" s="55">
        <v>30</v>
      </c>
      <c r="H32" s="55">
        <v>36</v>
      </c>
      <c r="I32" s="55">
        <v>11</v>
      </c>
    </row>
    <row r="33" spans="2:9" ht="19.5" thickBot="1" x14ac:dyDescent="0.3">
      <c r="B33" s="10" t="s">
        <v>15</v>
      </c>
      <c r="C33" s="49">
        <f t="shared" si="3"/>
        <v>24</v>
      </c>
      <c r="D33" s="55">
        <v>24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</row>
    <row r="34" spans="2:9" ht="19.5" thickBot="1" x14ac:dyDescent="0.3">
      <c r="B34" s="12" t="s">
        <v>11</v>
      </c>
      <c r="C34" s="49">
        <f t="shared" si="3"/>
        <v>9</v>
      </c>
      <c r="D34" s="55">
        <v>9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</row>
    <row r="35" spans="2:9" ht="19.5" thickBot="1" x14ac:dyDescent="0.3">
      <c r="B35" s="10" t="s">
        <v>16</v>
      </c>
      <c r="C35" s="49">
        <f t="shared" si="3"/>
        <v>233</v>
      </c>
      <c r="D35" s="55">
        <v>80</v>
      </c>
      <c r="E35" s="55">
        <v>8</v>
      </c>
      <c r="F35" s="55">
        <v>32</v>
      </c>
      <c r="G35" s="55">
        <v>31</v>
      </c>
      <c r="H35" s="55">
        <v>39</v>
      </c>
      <c r="I35" s="55">
        <v>43</v>
      </c>
    </row>
    <row r="36" spans="2:9" ht="19.5" thickBot="1" x14ac:dyDescent="0.3">
      <c r="B36" s="12" t="s">
        <v>11</v>
      </c>
      <c r="C36" s="49">
        <f t="shared" si="3"/>
        <v>83</v>
      </c>
      <c r="D36" s="55">
        <v>35</v>
      </c>
      <c r="E36" s="55">
        <v>1</v>
      </c>
      <c r="F36" s="55">
        <v>12</v>
      </c>
      <c r="G36" s="55">
        <v>14</v>
      </c>
      <c r="H36" s="55">
        <v>13</v>
      </c>
      <c r="I36" s="55">
        <v>8</v>
      </c>
    </row>
    <row r="37" spans="2:9" ht="16.5" thickBot="1" x14ac:dyDescent="0.3">
      <c r="B37" s="54" t="s">
        <v>20</v>
      </c>
      <c r="C37" s="49">
        <f t="shared" si="3"/>
        <v>775</v>
      </c>
      <c r="D37" s="17">
        <f t="shared" ref="D37:I37" si="8">D38+D40+D42</f>
        <v>246</v>
      </c>
      <c r="E37" s="17">
        <f t="shared" si="8"/>
        <v>64</v>
      </c>
      <c r="F37" s="17">
        <f t="shared" si="8"/>
        <v>113</v>
      </c>
      <c r="G37" s="17">
        <f t="shared" si="8"/>
        <v>122</v>
      </c>
      <c r="H37" s="17">
        <f t="shared" si="8"/>
        <v>129</v>
      </c>
      <c r="I37" s="17">
        <f t="shared" si="8"/>
        <v>101</v>
      </c>
    </row>
    <row r="38" spans="2:9" ht="19.5" thickBot="1" x14ac:dyDescent="0.3">
      <c r="B38" s="10" t="s">
        <v>14</v>
      </c>
      <c r="C38" s="49">
        <f t="shared" si="3"/>
        <v>385</v>
      </c>
      <c r="D38" s="55">
        <v>18</v>
      </c>
      <c r="E38" s="55">
        <v>25</v>
      </c>
      <c r="F38" s="55">
        <v>82</v>
      </c>
      <c r="G38" s="55">
        <v>97</v>
      </c>
      <c r="H38" s="55">
        <v>101</v>
      </c>
      <c r="I38" s="55">
        <v>62</v>
      </c>
    </row>
    <row r="39" spans="2:9" ht="19.5" thickBot="1" x14ac:dyDescent="0.3">
      <c r="B39" s="12" t="s">
        <v>11</v>
      </c>
      <c r="C39" s="49">
        <f t="shared" si="3"/>
        <v>219</v>
      </c>
      <c r="D39" s="55">
        <v>5</v>
      </c>
      <c r="E39" s="55">
        <v>11</v>
      </c>
      <c r="F39" s="55">
        <v>50</v>
      </c>
      <c r="G39" s="55">
        <v>64</v>
      </c>
      <c r="H39" s="55">
        <v>61</v>
      </c>
      <c r="I39" s="55">
        <v>28</v>
      </c>
    </row>
    <row r="40" spans="2:9" ht="19.5" thickBot="1" x14ac:dyDescent="0.3">
      <c r="B40" s="10" t="s">
        <v>15</v>
      </c>
      <c r="C40" s="49">
        <f t="shared" si="3"/>
        <v>91</v>
      </c>
      <c r="D40" s="55">
        <v>89</v>
      </c>
      <c r="E40" s="55">
        <v>0</v>
      </c>
      <c r="F40" s="55">
        <v>2</v>
      </c>
      <c r="G40" s="55">
        <v>0</v>
      </c>
      <c r="H40" s="55">
        <v>0</v>
      </c>
      <c r="I40" s="55">
        <v>0</v>
      </c>
    </row>
    <row r="41" spans="2:9" ht="19.5" thickBot="1" x14ac:dyDescent="0.3">
      <c r="B41" s="12" t="s">
        <v>11</v>
      </c>
      <c r="C41" s="49">
        <f t="shared" si="3"/>
        <v>53</v>
      </c>
      <c r="D41" s="55">
        <v>51</v>
      </c>
      <c r="E41" s="55">
        <v>0</v>
      </c>
      <c r="F41" s="55">
        <v>2</v>
      </c>
      <c r="G41" s="55">
        <v>0</v>
      </c>
      <c r="H41" s="55">
        <v>0</v>
      </c>
      <c r="I41" s="55">
        <v>0</v>
      </c>
    </row>
    <row r="42" spans="2:9" ht="19.5" thickBot="1" x14ac:dyDescent="0.3">
      <c r="B42" s="10" t="s">
        <v>16</v>
      </c>
      <c r="C42" s="49">
        <f t="shared" si="3"/>
        <v>299</v>
      </c>
      <c r="D42" s="55">
        <v>139</v>
      </c>
      <c r="E42" s="55">
        <v>39</v>
      </c>
      <c r="F42" s="55">
        <v>29</v>
      </c>
      <c r="G42" s="55">
        <v>25</v>
      </c>
      <c r="H42" s="55">
        <v>28</v>
      </c>
      <c r="I42" s="55">
        <v>39</v>
      </c>
    </row>
    <row r="43" spans="2:9" ht="19.5" thickBot="1" x14ac:dyDescent="0.3">
      <c r="B43" s="12" t="s">
        <v>11</v>
      </c>
      <c r="C43" s="49">
        <f t="shared" si="3"/>
        <v>140</v>
      </c>
      <c r="D43" s="55">
        <v>69</v>
      </c>
      <c r="E43" s="55">
        <v>22</v>
      </c>
      <c r="F43" s="55">
        <v>7</v>
      </c>
      <c r="G43" s="55">
        <v>14</v>
      </c>
      <c r="H43" s="55">
        <v>14</v>
      </c>
      <c r="I43" s="55">
        <v>14</v>
      </c>
    </row>
    <row r="44" spans="2:9" ht="16.5" thickBot="1" x14ac:dyDescent="0.3">
      <c r="B44" s="54" t="s">
        <v>21</v>
      </c>
      <c r="C44" s="49">
        <f t="shared" si="3"/>
        <v>70</v>
      </c>
      <c r="D44" s="17">
        <f t="shared" ref="D44:I44" si="9">D45+D47+D49</f>
        <v>14</v>
      </c>
      <c r="E44" s="17">
        <f t="shared" si="9"/>
        <v>2</v>
      </c>
      <c r="F44" s="17">
        <f t="shared" si="9"/>
        <v>15</v>
      </c>
      <c r="G44" s="17">
        <f t="shared" si="9"/>
        <v>24</v>
      </c>
      <c r="H44" s="17">
        <f t="shared" si="9"/>
        <v>10</v>
      </c>
      <c r="I44" s="17">
        <f t="shared" si="9"/>
        <v>5</v>
      </c>
    </row>
    <row r="45" spans="2:9" ht="19.5" thickBot="1" x14ac:dyDescent="0.3">
      <c r="B45" s="10" t="s">
        <v>14</v>
      </c>
      <c r="C45" s="49">
        <f t="shared" si="3"/>
        <v>43</v>
      </c>
      <c r="D45" s="55">
        <v>1</v>
      </c>
      <c r="E45" s="55">
        <v>0</v>
      </c>
      <c r="F45" s="55">
        <v>10</v>
      </c>
      <c r="G45" s="55">
        <v>19</v>
      </c>
      <c r="H45" s="55">
        <v>9</v>
      </c>
      <c r="I45" s="55">
        <v>4</v>
      </c>
    </row>
    <row r="46" spans="2:9" ht="19.5" thickBot="1" x14ac:dyDescent="0.3">
      <c r="B46" s="12" t="s">
        <v>11</v>
      </c>
      <c r="C46" s="49">
        <f t="shared" si="3"/>
        <v>36</v>
      </c>
      <c r="D46" s="55">
        <v>1</v>
      </c>
      <c r="E46" s="55">
        <v>0</v>
      </c>
      <c r="F46" s="55">
        <v>9</v>
      </c>
      <c r="G46" s="55">
        <v>14</v>
      </c>
      <c r="H46" s="55">
        <v>8</v>
      </c>
      <c r="I46" s="55">
        <v>4</v>
      </c>
    </row>
    <row r="47" spans="2:9" ht="19.5" thickBot="1" x14ac:dyDescent="0.3">
      <c r="B47" s="10" t="s">
        <v>15</v>
      </c>
      <c r="C47" s="49">
        <f t="shared" si="3"/>
        <v>11</v>
      </c>
      <c r="D47" s="55">
        <v>10</v>
      </c>
      <c r="E47" s="55">
        <v>1</v>
      </c>
      <c r="F47" s="55">
        <v>0</v>
      </c>
      <c r="G47" s="55">
        <v>0</v>
      </c>
      <c r="H47" s="55">
        <v>0</v>
      </c>
      <c r="I47" s="55">
        <v>0</v>
      </c>
    </row>
    <row r="48" spans="2:9" ht="19.5" thickBot="1" x14ac:dyDescent="0.3">
      <c r="B48" s="12" t="s">
        <v>11</v>
      </c>
      <c r="C48" s="49">
        <f t="shared" si="3"/>
        <v>11</v>
      </c>
      <c r="D48" s="55">
        <v>10</v>
      </c>
      <c r="E48" s="55">
        <v>1</v>
      </c>
      <c r="F48" s="55">
        <v>0</v>
      </c>
      <c r="G48" s="55">
        <v>0</v>
      </c>
      <c r="H48" s="55">
        <v>0</v>
      </c>
      <c r="I48" s="55">
        <v>0</v>
      </c>
    </row>
    <row r="49" spans="2:9" ht="19.5" thickBot="1" x14ac:dyDescent="0.3">
      <c r="B49" s="10" t="s">
        <v>16</v>
      </c>
      <c r="C49" s="49">
        <f t="shared" si="3"/>
        <v>16</v>
      </c>
      <c r="D49" s="55">
        <v>3</v>
      </c>
      <c r="E49" s="55">
        <v>1</v>
      </c>
      <c r="F49" s="55">
        <v>5</v>
      </c>
      <c r="G49" s="55">
        <v>5</v>
      </c>
      <c r="H49" s="55">
        <v>1</v>
      </c>
      <c r="I49" s="55">
        <v>1</v>
      </c>
    </row>
    <row r="50" spans="2:9" ht="19.5" thickBot="1" x14ac:dyDescent="0.3">
      <c r="B50" s="12" t="s">
        <v>11</v>
      </c>
      <c r="C50" s="49">
        <f t="shared" si="3"/>
        <v>11</v>
      </c>
      <c r="D50" s="55">
        <v>3</v>
      </c>
      <c r="E50" s="55">
        <v>1</v>
      </c>
      <c r="F50" s="55">
        <v>3</v>
      </c>
      <c r="G50" s="55">
        <v>4</v>
      </c>
      <c r="H50" s="55">
        <v>0</v>
      </c>
      <c r="I50" s="55">
        <v>0</v>
      </c>
    </row>
    <row r="51" spans="2:9" ht="16.5" thickBot="1" x14ac:dyDescent="0.3">
      <c r="B51" s="54" t="s">
        <v>22</v>
      </c>
      <c r="C51" s="49">
        <f t="shared" si="3"/>
        <v>136</v>
      </c>
      <c r="D51" s="17">
        <f t="shared" ref="D51:I51" si="10">D52+D54+D56</f>
        <v>28</v>
      </c>
      <c r="E51" s="17">
        <f t="shared" si="10"/>
        <v>17</v>
      </c>
      <c r="F51" s="17">
        <f t="shared" si="10"/>
        <v>44</v>
      </c>
      <c r="G51" s="17">
        <f t="shared" si="10"/>
        <v>27</v>
      </c>
      <c r="H51" s="17">
        <f t="shared" si="10"/>
        <v>13</v>
      </c>
      <c r="I51" s="17">
        <f t="shared" si="10"/>
        <v>7</v>
      </c>
    </row>
    <row r="52" spans="2:9" ht="19.5" thickBot="1" x14ac:dyDescent="0.3">
      <c r="B52" s="10" t="s">
        <v>14</v>
      </c>
      <c r="C52" s="49">
        <f t="shared" si="3"/>
        <v>75</v>
      </c>
      <c r="D52" s="55">
        <v>1</v>
      </c>
      <c r="E52" s="55">
        <v>2</v>
      </c>
      <c r="F52" s="55">
        <v>37</v>
      </c>
      <c r="G52" s="55">
        <v>22</v>
      </c>
      <c r="H52" s="55">
        <v>7</v>
      </c>
      <c r="I52" s="55">
        <v>6</v>
      </c>
    </row>
    <row r="53" spans="2:9" ht="19.5" thickBot="1" x14ac:dyDescent="0.3">
      <c r="B53" s="12" t="s">
        <v>11</v>
      </c>
      <c r="C53" s="49">
        <f t="shared" si="3"/>
        <v>56</v>
      </c>
      <c r="D53" s="55">
        <v>1</v>
      </c>
      <c r="E53" s="55">
        <v>1</v>
      </c>
      <c r="F53" s="55">
        <v>33</v>
      </c>
      <c r="G53" s="55">
        <v>13</v>
      </c>
      <c r="H53" s="55">
        <v>7</v>
      </c>
      <c r="I53" s="55">
        <v>1</v>
      </c>
    </row>
    <row r="54" spans="2:9" ht="19.5" thickBot="1" x14ac:dyDescent="0.3">
      <c r="B54" s="10" t="s">
        <v>15</v>
      </c>
      <c r="C54" s="49">
        <f t="shared" si="3"/>
        <v>21</v>
      </c>
      <c r="D54" s="55">
        <v>14</v>
      </c>
      <c r="E54" s="55">
        <v>7</v>
      </c>
      <c r="F54" s="55">
        <v>0</v>
      </c>
      <c r="G54" s="55">
        <v>0</v>
      </c>
      <c r="H54" s="55">
        <v>0</v>
      </c>
      <c r="I54" s="55">
        <v>0</v>
      </c>
    </row>
    <row r="55" spans="2:9" ht="19.5" thickBot="1" x14ac:dyDescent="0.3">
      <c r="B55" s="12" t="s">
        <v>11</v>
      </c>
      <c r="C55" s="49">
        <f t="shared" si="3"/>
        <v>14</v>
      </c>
      <c r="D55" s="55">
        <v>10</v>
      </c>
      <c r="E55" s="55">
        <v>4</v>
      </c>
      <c r="F55" s="55">
        <v>0</v>
      </c>
      <c r="G55" s="55">
        <v>0</v>
      </c>
      <c r="H55" s="55">
        <v>0</v>
      </c>
      <c r="I55" s="55">
        <v>0</v>
      </c>
    </row>
    <row r="56" spans="2:9" ht="19.5" thickBot="1" x14ac:dyDescent="0.3">
      <c r="B56" s="10" t="s">
        <v>16</v>
      </c>
      <c r="C56" s="49">
        <f t="shared" si="3"/>
        <v>40</v>
      </c>
      <c r="D56" s="55">
        <v>13</v>
      </c>
      <c r="E56" s="55">
        <v>8</v>
      </c>
      <c r="F56" s="55">
        <v>7</v>
      </c>
      <c r="G56" s="55">
        <v>5</v>
      </c>
      <c r="H56" s="55">
        <v>6</v>
      </c>
      <c r="I56" s="55">
        <v>1</v>
      </c>
    </row>
    <row r="57" spans="2:9" ht="19.5" thickBot="1" x14ac:dyDescent="0.3">
      <c r="B57" s="12" t="s">
        <v>11</v>
      </c>
      <c r="C57" s="49">
        <f t="shared" si="3"/>
        <v>23</v>
      </c>
      <c r="D57" s="55">
        <v>9</v>
      </c>
      <c r="E57" s="55">
        <v>4</v>
      </c>
      <c r="F57" s="55">
        <v>3</v>
      </c>
      <c r="G57" s="55">
        <v>5</v>
      </c>
      <c r="H57" s="55">
        <v>2</v>
      </c>
      <c r="I57" s="55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49ECD-CC99-41FA-BD2B-CA74D1BCA53A}">
  <sheetPr>
    <pageSetUpPr fitToPage="1"/>
  </sheetPr>
  <dimension ref="B1:L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0" customWidth="1"/>
    <col min="10" max="10" width="14.85546875" bestFit="1" customWidth="1"/>
  </cols>
  <sheetData>
    <row r="1" spans="2:12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12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12" ht="18" customHeight="1" x14ac:dyDescent="0.35">
      <c r="B3" s="1"/>
      <c r="C3" s="110" t="s">
        <v>115</v>
      </c>
      <c r="D3" s="110"/>
      <c r="E3" s="110"/>
      <c r="F3" s="1"/>
      <c r="G3" s="1"/>
      <c r="H3" s="1"/>
      <c r="I3" s="1"/>
    </row>
    <row r="4" spans="2:12" ht="18.75" thickBot="1" x14ac:dyDescent="0.4">
      <c r="B4" s="1"/>
      <c r="C4" s="1"/>
      <c r="D4" s="1"/>
      <c r="E4" s="1"/>
      <c r="F4" s="1"/>
      <c r="G4" s="1"/>
      <c r="H4" s="1"/>
      <c r="I4" s="1"/>
    </row>
    <row r="5" spans="2:12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  <c r="J5" s="105" t="s">
        <v>108</v>
      </c>
      <c r="L5" s="58"/>
    </row>
    <row r="6" spans="2:12" ht="15.75" x14ac:dyDescent="0.25">
      <c r="B6" s="5" t="s">
        <v>12</v>
      </c>
      <c r="C6" s="6">
        <f>D6+E6+F6+G6+H6+I6</f>
        <v>6091</v>
      </c>
      <c r="D6" s="6">
        <f t="shared" ref="D6:I6" si="0">D9+D23+D30+D37+D44+D51</f>
        <v>916</v>
      </c>
      <c r="E6" s="6">
        <f t="shared" si="0"/>
        <v>445</v>
      </c>
      <c r="F6" s="6">
        <f t="shared" si="0"/>
        <v>1231</v>
      </c>
      <c r="G6" s="6">
        <f t="shared" si="0"/>
        <v>1458</v>
      </c>
      <c r="H6" s="6">
        <f t="shared" si="0"/>
        <v>975</v>
      </c>
      <c r="I6" s="6">
        <f t="shared" si="0"/>
        <v>1066</v>
      </c>
    </row>
    <row r="7" spans="2:12" ht="15.75" x14ac:dyDescent="0.25">
      <c r="B7" s="5" t="s">
        <v>9</v>
      </c>
      <c r="C7" s="6">
        <f>D7+E7+F7+G7+H7+I7</f>
        <v>3069</v>
      </c>
      <c r="D7" s="6">
        <f t="shared" ref="D7:I7" si="1">D11+D13+D15+D25+D27+D29+D32+D34+D36+D39+D41+D43+D46+D48+D50+D53+D55+D57</f>
        <v>395</v>
      </c>
      <c r="E7" s="6">
        <f t="shared" si="1"/>
        <v>200</v>
      </c>
      <c r="F7" s="6">
        <f t="shared" si="1"/>
        <v>630</v>
      </c>
      <c r="G7" s="6">
        <f t="shared" si="1"/>
        <v>783</v>
      </c>
      <c r="H7" s="6">
        <f t="shared" si="1"/>
        <v>544</v>
      </c>
      <c r="I7" s="6">
        <f t="shared" si="1"/>
        <v>517</v>
      </c>
    </row>
    <row r="8" spans="2:12" ht="15.75" x14ac:dyDescent="0.25">
      <c r="B8" s="7" t="s">
        <v>10</v>
      </c>
      <c r="C8" s="6">
        <f>D8+E8+F8+G8+H8+I8</f>
        <v>1605</v>
      </c>
      <c r="D8" s="8">
        <f>D10+D12+D24+D26+D31+D33+D38+D40+D45+D47+D52+D54</f>
        <v>182</v>
      </c>
      <c r="E8" s="8">
        <f t="shared" ref="E8:I8" si="2">E10+E12+E24+E26+E31+E33+E38+E40+E45+E47+E52+E54</f>
        <v>43</v>
      </c>
      <c r="F8" s="8">
        <f t="shared" si="2"/>
        <v>206</v>
      </c>
      <c r="G8" s="8">
        <f t="shared" si="2"/>
        <v>427</v>
      </c>
      <c r="H8" s="8">
        <f t="shared" si="2"/>
        <v>380</v>
      </c>
      <c r="I8" s="8">
        <f t="shared" si="2"/>
        <v>367</v>
      </c>
    </row>
    <row r="9" spans="2:12" ht="20.25" customHeight="1" thickBot="1" x14ac:dyDescent="0.3">
      <c r="B9" s="53" t="s">
        <v>13</v>
      </c>
      <c r="C9" s="6">
        <f t="shared" ref="C9:C57" si="3">D9+E9+F9+G9+H9+I9</f>
        <v>2861</v>
      </c>
      <c r="D9" s="50">
        <f t="shared" ref="D9:I9" si="4">D10+D12+D14</f>
        <v>422</v>
      </c>
      <c r="E9" s="50">
        <f t="shared" si="4"/>
        <v>260</v>
      </c>
      <c r="F9" s="50">
        <f t="shared" si="4"/>
        <v>748</v>
      </c>
      <c r="G9" s="50">
        <f t="shared" si="4"/>
        <v>765</v>
      </c>
      <c r="H9" s="50">
        <f t="shared" si="4"/>
        <v>336</v>
      </c>
      <c r="I9" s="50">
        <f t="shared" si="4"/>
        <v>330</v>
      </c>
      <c r="J9" s="104">
        <f>C9/C6</f>
        <v>0.46970940732227878</v>
      </c>
    </row>
    <row r="10" spans="2:12" ht="19.5" thickBot="1" x14ac:dyDescent="0.3">
      <c r="B10" s="10" t="s">
        <v>14</v>
      </c>
      <c r="C10" s="49">
        <f t="shared" si="3"/>
        <v>27</v>
      </c>
      <c r="D10" s="55">
        <v>0</v>
      </c>
      <c r="E10" s="55">
        <v>1</v>
      </c>
      <c r="F10" s="55">
        <v>5</v>
      </c>
      <c r="G10" s="55">
        <v>14</v>
      </c>
      <c r="H10" s="55">
        <v>4</v>
      </c>
      <c r="I10" s="55">
        <v>3</v>
      </c>
    </row>
    <row r="11" spans="2:12" ht="19.5" thickBot="1" x14ac:dyDescent="0.3">
      <c r="B11" s="12" t="s">
        <v>11</v>
      </c>
      <c r="C11" s="49">
        <f t="shared" si="3"/>
        <v>9</v>
      </c>
      <c r="D11" s="55">
        <v>0</v>
      </c>
      <c r="E11" s="55">
        <v>0</v>
      </c>
      <c r="F11" s="55">
        <v>2</v>
      </c>
      <c r="G11" s="55">
        <v>6</v>
      </c>
      <c r="H11" s="55">
        <v>1</v>
      </c>
      <c r="I11" s="55">
        <v>0</v>
      </c>
    </row>
    <row r="12" spans="2:12" ht="19.5" thickBot="1" x14ac:dyDescent="0.3">
      <c r="B12" s="10" t="s">
        <v>15</v>
      </c>
      <c r="C12" s="49">
        <f t="shared" si="3"/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</row>
    <row r="13" spans="2:12" ht="19.5" thickBot="1" x14ac:dyDescent="0.3">
      <c r="B13" s="12" t="s">
        <v>11</v>
      </c>
      <c r="C13" s="49">
        <f t="shared" si="3"/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</row>
    <row r="14" spans="2:12" ht="19.5" thickBot="1" x14ac:dyDescent="0.3">
      <c r="B14" s="10" t="s">
        <v>16</v>
      </c>
      <c r="C14" s="49">
        <f t="shared" si="3"/>
        <v>2834</v>
      </c>
      <c r="D14" s="55">
        <v>422</v>
      </c>
      <c r="E14" s="55">
        <v>259</v>
      </c>
      <c r="F14" s="55">
        <v>743</v>
      </c>
      <c r="G14" s="55">
        <v>751</v>
      </c>
      <c r="H14" s="55">
        <v>332</v>
      </c>
      <c r="I14" s="55">
        <v>327</v>
      </c>
    </row>
    <row r="15" spans="2:12" ht="19.5" thickBot="1" x14ac:dyDescent="0.3">
      <c r="B15" s="12" t="s">
        <v>11</v>
      </c>
      <c r="C15" s="49">
        <f t="shared" si="3"/>
        <v>1320</v>
      </c>
      <c r="D15" s="55">
        <v>159</v>
      </c>
      <c r="E15" s="55">
        <v>114</v>
      </c>
      <c r="F15" s="55">
        <v>327</v>
      </c>
      <c r="G15" s="55">
        <v>367</v>
      </c>
      <c r="H15" s="55">
        <v>174</v>
      </c>
      <c r="I15" s="55">
        <v>179</v>
      </c>
    </row>
    <row r="16" spans="2:12" ht="16.5" thickBot="1" x14ac:dyDescent="0.3">
      <c r="B16" s="13" t="s">
        <v>17</v>
      </c>
      <c r="C16" s="49">
        <f t="shared" si="3"/>
        <v>1111</v>
      </c>
      <c r="D16" s="17">
        <f t="shared" ref="D16:I16" si="5">D17+D19+D21</f>
        <v>106</v>
      </c>
      <c r="E16" s="17">
        <f t="shared" si="5"/>
        <v>81</v>
      </c>
      <c r="F16" s="17">
        <f t="shared" si="5"/>
        <v>273</v>
      </c>
      <c r="G16" s="17">
        <f t="shared" si="5"/>
        <v>331</v>
      </c>
      <c r="H16" s="17">
        <f t="shared" si="5"/>
        <v>167</v>
      </c>
      <c r="I16" s="17">
        <f t="shared" si="5"/>
        <v>153</v>
      </c>
    </row>
    <row r="17" spans="2:10" ht="19.5" thickBot="1" x14ac:dyDescent="0.3">
      <c r="B17" s="10" t="s">
        <v>14</v>
      </c>
      <c r="C17" s="49">
        <f t="shared" si="3"/>
        <v>3</v>
      </c>
      <c r="D17" s="55">
        <v>0</v>
      </c>
      <c r="E17" s="55">
        <v>0</v>
      </c>
      <c r="F17" s="55">
        <v>1</v>
      </c>
      <c r="G17" s="55">
        <v>0</v>
      </c>
      <c r="H17" s="55">
        <v>1</v>
      </c>
      <c r="I17" s="55">
        <v>1</v>
      </c>
    </row>
    <row r="18" spans="2:10" ht="19.5" thickBot="1" x14ac:dyDescent="0.3">
      <c r="B18" s="12" t="s">
        <v>11</v>
      </c>
      <c r="C18" s="49">
        <f t="shared" si="3"/>
        <v>1</v>
      </c>
      <c r="D18" s="55">
        <v>0</v>
      </c>
      <c r="E18" s="55">
        <v>0</v>
      </c>
      <c r="F18" s="55">
        <v>1</v>
      </c>
      <c r="G18" s="55">
        <v>0</v>
      </c>
      <c r="H18" s="55">
        <v>0</v>
      </c>
      <c r="I18" s="55">
        <v>0</v>
      </c>
    </row>
    <row r="19" spans="2:10" ht="19.5" thickBot="1" x14ac:dyDescent="0.3">
      <c r="B19" s="10" t="s">
        <v>15</v>
      </c>
      <c r="C19" s="49">
        <f t="shared" si="3"/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</row>
    <row r="20" spans="2:10" ht="19.5" thickBot="1" x14ac:dyDescent="0.3">
      <c r="B20" s="12" t="s">
        <v>11</v>
      </c>
      <c r="C20" s="49">
        <f t="shared" si="3"/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</row>
    <row r="21" spans="2:10" ht="19.5" thickBot="1" x14ac:dyDescent="0.3">
      <c r="B21" s="10" t="s">
        <v>16</v>
      </c>
      <c r="C21" s="49">
        <f t="shared" si="3"/>
        <v>1108</v>
      </c>
      <c r="D21" s="55">
        <v>106</v>
      </c>
      <c r="E21" s="55">
        <v>81</v>
      </c>
      <c r="F21" s="55">
        <v>272</v>
      </c>
      <c r="G21" s="55">
        <v>331</v>
      </c>
      <c r="H21" s="55">
        <v>166</v>
      </c>
      <c r="I21" s="55">
        <v>152</v>
      </c>
    </row>
    <row r="22" spans="2:10" ht="19.5" thickBot="1" x14ac:dyDescent="0.3">
      <c r="B22" s="12" t="s">
        <v>11</v>
      </c>
      <c r="C22" s="49">
        <f t="shared" si="3"/>
        <v>601</v>
      </c>
      <c r="D22" s="55">
        <v>52</v>
      </c>
      <c r="E22" s="55">
        <v>42</v>
      </c>
      <c r="F22" s="55">
        <v>142</v>
      </c>
      <c r="G22" s="55">
        <v>182</v>
      </c>
      <c r="H22" s="55">
        <v>89</v>
      </c>
      <c r="I22" s="55">
        <v>94</v>
      </c>
    </row>
    <row r="23" spans="2:10" ht="16.5" thickBot="1" x14ac:dyDescent="0.3">
      <c r="B23" s="14" t="s">
        <v>18</v>
      </c>
      <c r="C23" s="49">
        <f t="shared" si="3"/>
        <v>1412</v>
      </c>
      <c r="D23" s="17">
        <f t="shared" ref="D23:I23" si="6">D24+D26+D28</f>
        <v>223</v>
      </c>
      <c r="E23" s="17">
        <f t="shared" si="6"/>
        <v>88</v>
      </c>
      <c r="F23" s="17">
        <f t="shared" si="6"/>
        <v>202</v>
      </c>
      <c r="G23" s="17">
        <f t="shared" si="6"/>
        <v>266</v>
      </c>
      <c r="H23" s="17">
        <f t="shared" si="6"/>
        <v>262</v>
      </c>
      <c r="I23" s="17">
        <f t="shared" si="6"/>
        <v>371</v>
      </c>
      <c r="J23" s="106">
        <f>C23/C6</f>
        <v>0.23181743556066328</v>
      </c>
    </row>
    <row r="24" spans="2:10" ht="19.5" thickBot="1" x14ac:dyDescent="0.3">
      <c r="B24" s="10" t="s">
        <v>14</v>
      </c>
      <c r="C24" s="49">
        <f t="shared" si="3"/>
        <v>311</v>
      </c>
      <c r="D24" s="55">
        <v>0</v>
      </c>
      <c r="E24" s="55">
        <v>4</v>
      </c>
      <c r="F24" s="55">
        <v>23</v>
      </c>
      <c r="G24" s="55">
        <v>92</v>
      </c>
      <c r="H24" s="55">
        <v>84</v>
      </c>
      <c r="I24" s="55">
        <v>108</v>
      </c>
    </row>
    <row r="25" spans="2:10" ht="19.5" thickBot="1" x14ac:dyDescent="0.3">
      <c r="B25" s="12" t="s">
        <v>11</v>
      </c>
      <c r="C25" s="49">
        <f t="shared" si="3"/>
        <v>212</v>
      </c>
      <c r="D25" s="55">
        <v>0</v>
      </c>
      <c r="E25" s="55">
        <v>1</v>
      </c>
      <c r="F25" s="55">
        <v>17</v>
      </c>
      <c r="G25" s="55">
        <v>59</v>
      </c>
      <c r="H25" s="55">
        <v>57</v>
      </c>
      <c r="I25" s="55">
        <v>78</v>
      </c>
    </row>
    <row r="26" spans="2:10" ht="19.5" thickBot="1" x14ac:dyDescent="0.3">
      <c r="B26" s="10" t="s">
        <v>15</v>
      </c>
      <c r="C26" s="49">
        <f t="shared" si="3"/>
        <v>1</v>
      </c>
      <c r="D26" s="55">
        <v>1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</row>
    <row r="27" spans="2:10" ht="19.5" thickBot="1" x14ac:dyDescent="0.3">
      <c r="B27" s="12" t="s">
        <v>11</v>
      </c>
      <c r="C27" s="49">
        <f t="shared" si="3"/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</row>
    <row r="28" spans="2:10" ht="19.5" thickBot="1" x14ac:dyDescent="0.3">
      <c r="B28" s="10" t="s">
        <v>16</v>
      </c>
      <c r="C28" s="49">
        <f t="shared" si="3"/>
        <v>1100</v>
      </c>
      <c r="D28" s="55">
        <v>222</v>
      </c>
      <c r="E28" s="55">
        <v>84</v>
      </c>
      <c r="F28" s="55">
        <v>179</v>
      </c>
      <c r="G28" s="55">
        <v>174</v>
      </c>
      <c r="H28" s="55">
        <v>178</v>
      </c>
      <c r="I28" s="55">
        <v>263</v>
      </c>
    </row>
    <row r="29" spans="2:10" ht="19.5" thickBot="1" x14ac:dyDescent="0.3">
      <c r="B29" s="12" t="s">
        <v>11</v>
      </c>
      <c r="C29" s="49">
        <f t="shared" si="3"/>
        <v>473</v>
      </c>
      <c r="D29" s="55">
        <v>83</v>
      </c>
      <c r="E29" s="55">
        <v>35</v>
      </c>
      <c r="F29" s="55">
        <v>93</v>
      </c>
      <c r="G29" s="55">
        <v>80</v>
      </c>
      <c r="H29" s="55">
        <v>85</v>
      </c>
      <c r="I29" s="55">
        <v>97</v>
      </c>
    </row>
    <row r="30" spans="2:10" ht="16.5" thickBot="1" x14ac:dyDescent="0.3">
      <c r="B30" s="53" t="s">
        <v>19</v>
      </c>
      <c r="C30" s="49">
        <f t="shared" si="3"/>
        <v>625</v>
      </c>
      <c r="D30" s="17">
        <f t="shared" ref="D30:I30" si="7">D31+D33+D35</f>
        <v>46</v>
      </c>
      <c r="E30" s="17">
        <f t="shared" si="7"/>
        <v>25</v>
      </c>
      <c r="F30" s="17">
        <f t="shared" si="7"/>
        <v>61</v>
      </c>
      <c r="G30" s="17">
        <f t="shared" si="7"/>
        <v>179</v>
      </c>
      <c r="H30" s="17">
        <f t="shared" si="7"/>
        <v>162</v>
      </c>
      <c r="I30" s="17">
        <f t="shared" si="7"/>
        <v>152</v>
      </c>
      <c r="J30" s="106">
        <f>C30/C6</f>
        <v>0.10261040879986866</v>
      </c>
    </row>
    <row r="31" spans="2:10" ht="19.5" thickBot="1" x14ac:dyDescent="0.3">
      <c r="B31" s="10" t="s">
        <v>14</v>
      </c>
      <c r="C31" s="49">
        <f t="shared" si="3"/>
        <v>369</v>
      </c>
      <c r="D31" s="55">
        <v>7</v>
      </c>
      <c r="E31" s="55">
        <v>4</v>
      </c>
      <c r="F31" s="55">
        <v>25</v>
      </c>
      <c r="G31" s="55">
        <v>124</v>
      </c>
      <c r="H31" s="55">
        <v>118</v>
      </c>
      <c r="I31" s="55">
        <v>91</v>
      </c>
    </row>
    <row r="32" spans="2:10" ht="19.5" thickBot="1" x14ac:dyDescent="0.3">
      <c r="B32" s="12" t="s">
        <v>11</v>
      </c>
      <c r="C32" s="49">
        <f t="shared" si="3"/>
        <v>176</v>
      </c>
      <c r="D32" s="55">
        <v>3</v>
      </c>
      <c r="E32" s="55">
        <v>1</v>
      </c>
      <c r="F32" s="55">
        <v>11</v>
      </c>
      <c r="G32" s="55">
        <v>71</v>
      </c>
      <c r="H32" s="55">
        <v>59</v>
      </c>
      <c r="I32" s="55">
        <v>31</v>
      </c>
    </row>
    <row r="33" spans="2:10" ht="19.5" thickBot="1" x14ac:dyDescent="0.3">
      <c r="B33" s="10" t="s">
        <v>15</v>
      </c>
      <c r="C33" s="49">
        <f t="shared" si="3"/>
        <v>11</v>
      </c>
      <c r="D33" s="55">
        <v>11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</row>
    <row r="34" spans="2:10" ht="19.5" thickBot="1" x14ac:dyDescent="0.3">
      <c r="B34" s="12" t="s">
        <v>11</v>
      </c>
      <c r="C34" s="49">
        <f t="shared" si="3"/>
        <v>9</v>
      </c>
      <c r="D34" s="55">
        <v>9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</row>
    <row r="35" spans="2:10" ht="19.5" thickBot="1" x14ac:dyDescent="0.3">
      <c r="B35" s="10" t="s">
        <v>16</v>
      </c>
      <c r="C35" s="49">
        <f t="shared" si="3"/>
        <v>245</v>
      </c>
      <c r="D35" s="55">
        <v>28</v>
      </c>
      <c r="E35" s="55">
        <v>21</v>
      </c>
      <c r="F35" s="55">
        <v>36</v>
      </c>
      <c r="G35" s="55">
        <v>55</v>
      </c>
      <c r="H35" s="55">
        <v>44</v>
      </c>
      <c r="I35" s="55">
        <v>61</v>
      </c>
    </row>
    <row r="36" spans="2:10" ht="19.5" thickBot="1" x14ac:dyDescent="0.3">
      <c r="B36" s="12" t="s">
        <v>11</v>
      </c>
      <c r="C36" s="49">
        <f t="shared" si="3"/>
        <v>86</v>
      </c>
      <c r="D36" s="55">
        <v>13</v>
      </c>
      <c r="E36" s="55">
        <v>6</v>
      </c>
      <c r="F36" s="55">
        <v>23</v>
      </c>
      <c r="G36" s="55">
        <v>22</v>
      </c>
      <c r="H36" s="55">
        <v>14</v>
      </c>
      <c r="I36" s="55">
        <v>8</v>
      </c>
    </row>
    <row r="37" spans="2:10" ht="16.5" thickBot="1" x14ac:dyDescent="0.3">
      <c r="B37" s="54" t="s">
        <v>20</v>
      </c>
      <c r="C37" s="49">
        <f t="shared" si="3"/>
        <v>931</v>
      </c>
      <c r="D37" s="17">
        <f t="shared" ref="D37:I37" si="8">D38+D40+D42</f>
        <v>214</v>
      </c>
      <c r="E37" s="17">
        <f t="shared" si="8"/>
        <v>53</v>
      </c>
      <c r="F37" s="17">
        <f t="shared" si="8"/>
        <v>134</v>
      </c>
      <c r="G37" s="17">
        <f t="shared" si="8"/>
        <v>170</v>
      </c>
      <c r="H37" s="17">
        <f t="shared" si="8"/>
        <v>170</v>
      </c>
      <c r="I37" s="17">
        <f t="shared" si="8"/>
        <v>190</v>
      </c>
      <c r="J37" s="106">
        <f>C37/C6</f>
        <v>0.15284846494828436</v>
      </c>
    </row>
    <row r="38" spans="2:10" ht="19.5" thickBot="1" x14ac:dyDescent="0.3">
      <c r="B38" s="10" t="s">
        <v>14</v>
      </c>
      <c r="C38" s="49">
        <f t="shared" si="3"/>
        <v>540</v>
      </c>
      <c r="D38" s="55">
        <v>14</v>
      </c>
      <c r="E38" s="55">
        <v>25</v>
      </c>
      <c r="F38" s="55">
        <v>84</v>
      </c>
      <c r="G38" s="55">
        <v>135</v>
      </c>
      <c r="H38" s="55">
        <v>138</v>
      </c>
      <c r="I38" s="55">
        <v>144</v>
      </c>
    </row>
    <row r="39" spans="2:10" ht="19.5" thickBot="1" x14ac:dyDescent="0.3">
      <c r="B39" s="12" t="s">
        <v>11</v>
      </c>
      <c r="C39" s="49">
        <f t="shared" si="3"/>
        <v>399</v>
      </c>
      <c r="D39" s="55">
        <v>13</v>
      </c>
      <c r="E39" s="55">
        <v>17</v>
      </c>
      <c r="F39" s="55">
        <v>63</v>
      </c>
      <c r="G39" s="55">
        <v>108</v>
      </c>
      <c r="H39" s="55">
        <v>107</v>
      </c>
      <c r="I39" s="55">
        <v>91</v>
      </c>
    </row>
    <row r="40" spans="2:10" ht="19.5" thickBot="1" x14ac:dyDescent="0.3">
      <c r="B40" s="10" t="s">
        <v>15</v>
      </c>
      <c r="C40" s="49">
        <f t="shared" si="3"/>
        <v>147</v>
      </c>
      <c r="D40" s="55">
        <v>146</v>
      </c>
      <c r="E40" s="55">
        <v>0</v>
      </c>
      <c r="F40" s="55">
        <v>0</v>
      </c>
      <c r="G40" s="55">
        <v>1</v>
      </c>
      <c r="H40" s="55">
        <v>0</v>
      </c>
      <c r="I40" s="55">
        <v>0</v>
      </c>
    </row>
    <row r="41" spans="2:10" ht="19.5" thickBot="1" x14ac:dyDescent="0.3">
      <c r="B41" s="12" t="s">
        <v>11</v>
      </c>
      <c r="C41" s="49">
        <f t="shared" si="3"/>
        <v>80</v>
      </c>
      <c r="D41" s="55">
        <v>80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</row>
    <row r="42" spans="2:10" ht="19.5" thickBot="1" x14ac:dyDescent="0.3">
      <c r="B42" s="10" t="s">
        <v>16</v>
      </c>
      <c r="C42" s="49">
        <f t="shared" si="3"/>
        <v>244</v>
      </c>
      <c r="D42" s="55">
        <v>54</v>
      </c>
      <c r="E42" s="55">
        <v>28</v>
      </c>
      <c r="F42" s="55">
        <v>50</v>
      </c>
      <c r="G42" s="55">
        <v>34</v>
      </c>
      <c r="H42" s="55">
        <v>32</v>
      </c>
      <c r="I42" s="55">
        <v>46</v>
      </c>
    </row>
    <row r="43" spans="2:10" ht="19.5" thickBot="1" x14ac:dyDescent="0.3">
      <c r="B43" s="12" t="s">
        <v>11</v>
      </c>
      <c r="C43" s="49">
        <f t="shared" si="3"/>
        <v>125</v>
      </c>
      <c r="D43" s="55">
        <v>27</v>
      </c>
      <c r="E43" s="55">
        <v>15</v>
      </c>
      <c r="F43" s="55">
        <v>28</v>
      </c>
      <c r="G43" s="55">
        <v>16</v>
      </c>
      <c r="H43" s="55">
        <v>21</v>
      </c>
      <c r="I43" s="55">
        <v>18</v>
      </c>
    </row>
    <row r="44" spans="2:10" ht="16.5" thickBot="1" x14ac:dyDescent="0.3">
      <c r="B44" s="54" t="s">
        <v>21</v>
      </c>
      <c r="C44" s="49">
        <f t="shared" si="3"/>
        <v>85</v>
      </c>
      <c r="D44" s="17">
        <f t="shared" ref="D44:I44" si="9">D45+D47+D49</f>
        <v>3</v>
      </c>
      <c r="E44" s="17">
        <f t="shared" si="9"/>
        <v>3</v>
      </c>
      <c r="F44" s="17">
        <f t="shared" si="9"/>
        <v>17</v>
      </c>
      <c r="G44" s="17">
        <f t="shared" si="9"/>
        <v>29</v>
      </c>
      <c r="H44" s="17">
        <f t="shared" si="9"/>
        <v>25</v>
      </c>
      <c r="I44" s="17">
        <f t="shared" si="9"/>
        <v>8</v>
      </c>
      <c r="J44" s="106">
        <f>C44/C6</f>
        <v>1.3955015596782137E-2</v>
      </c>
    </row>
    <row r="45" spans="2:10" ht="19.5" thickBot="1" x14ac:dyDescent="0.3">
      <c r="B45" s="10" t="s">
        <v>14</v>
      </c>
      <c r="C45" s="49">
        <f t="shared" si="3"/>
        <v>61</v>
      </c>
      <c r="D45" s="55">
        <v>0</v>
      </c>
      <c r="E45" s="55">
        <v>0</v>
      </c>
      <c r="F45" s="55">
        <v>10</v>
      </c>
      <c r="G45" s="55">
        <v>24</v>
      </c>
      <c r="H45" s="55">
        <v>20</v>
      </c>
      <c r="I45" s="55">
        <v>7</v>
      </c>
    </row>
    <row r="46" spans="2:10" ht="19.5" thickBot="1" x14ac:dyDescent="0.3">
      <c r="B46" s="12" t="s">
        <v>11</v>
      </c>
      <c r="C46" s="49">
        <f t="shared" si="3"/>
        <v>53</v>
      </c>
      <c r="D46" s="55">
        <v>0</v>
      </c>
      <c r="E46" s="55">
        <v>0</v>
      </c>
      <c r="F46" s="55">
        <v>10</v>
      </c>
      <c r="G46" s="55">
        <v>20</v>
      </c>
      <c r="H46" s="55">
        <v>16</v>
      </c>
      <c r="I46" s="55">
        <v>7</v>
      </c>
    </row>
    <row r="47" spans="2:10" ht="19.5" thickBot="1" x14ac:dyDescent="0.3">
      <c r="B47" s="10" t="s">
        <v>15</v>
      </c>
      <c r="C47" s="49">
        <f t="shared" si="3"/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</row>
    <row r="48" spans="2:10" ht="19.5" thickBot="1" x14ac:dyDescent="0.3">
      <c r="B48" s="12" t="s">
        <v>11</v>
      </c>
      <c r="C48" s="49">
        <f t="shared" si="3"/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</row>
    <row r="49" spans="2:10" ht="19.5" thickBot="1" x14ac:dyDescent="0.3">
      <c r="B49" s="10" t="s">
        <v>16</v>
      </c>
      <c r="C49" s="49">
        <f t="shared" si="3"/>
        <v>24</v>
      </c>
      <c r="D49" s="55">
        <v>3</v>
      </c>
      <c r="E49" s="55">
        <v>3</v>
      </c>
      <c r="F49" s="55">
        <v>7</v>
      </c>
      <c r="G49" s="55">
        <v>5</v>
      </c>
      <c r="H49" s="55">
        <v>5</v>
      </c>
      <c r="I49" s="55">
        <v>1</v>
      </c>
    </row>
    <row r="50" spans="2:10" ht="19.5" thickBot="1" x14ac:dyDescent="0.3">
      <c r="B50" s="12" t="s">
        <v>11</v>
      </c>
      <c r="C50" s="49">
        <f t="shared" si="3"/>
        <v>17</v>
      </c>
      <c r="D50" s="55">
        <v>3</v>
      </c>
      <c r="E50" s="55">
        <v>3</v>
      </c>
      <c r="F50" s="55">
        <v>6</v>
      </c>
      <c r="G50" s="55">
        <v>2</v>
      </c>
      <c r="H50" s="55">
        <v>2</v>
      </c>
      <c r="I50" s="55">
        <v>1</v>
      </c>
    </row>
    <row r="51" spans="2:10" ht="16.5" thickBot="1" x14ac:dyDescent="0.3">
      <c r="B51" s="54" t="s">
        <v>22</v>
      </c>
      <c r="C51" s="49">
        <f t="shared" si="3"/>
        <v>177</v>
      </c>
      <c r="D51" s="17">
        <f t="shared" ref="D51:I51" si="10">D52+D54+D56</f>
        <v>8</v>
      </c>
      <c r="E51" s="17">
        <f t="shared" si="10"/>
        <v>16</v>
      </c>
      <c r="F51" s="17">
        <f t="shared" si="10"/>
        <v>69</v>
      </c>
      <c r="G51" s="17">
        <f t="shared" si="10"/>
        <v>49</v>
      </c>
      <c r="H51" s="17">
        <f t="shared" si="10"/>
        <v>20</v>
      </c>
      <c r="I51" s="17">
        <f t="shared" si="10"/>
        <v>15</v>
      </c>
      <c r="J51" s="106">
        <f>C51/C6</f>
        <v>2.9059267772122803E-2</v>
      </c>
    </row>
    <row r="52" spans="2:10" ht="19.5" thickBot="1" x14ac:dyDescent="0.3">
      <c r="B52" s="10" t="s">
        <v>14</v>
      </c>
      <c r="C52" s="49">
        <f t="shared" si="3"/>
        <v>137</v>
      </c>
      <c r="D52" s="55">
        <v>3</v>
      </c>
      <c r="E52" s="55">
        <v>8</v>
      </c>
      <c r="F52" s="55">
        <v>59</v>
      </c>
      <c r="G52" s="55">
        <v>37</v>
      </c>
      <c r="H52" s="55">
        <v>16</v>
      </c>
      <c r="I52" s="55">
        <v>14</v>
      </c>
    </row>
    <row r="53" spans="2:10" ht="19.5" thickBot="1" x14ac:dyDescent="0.3">
      <c r="B53" s="12" t="s">
        <v>11</v>
      </c>
      <c r="C53" s="49">
        <f t="shared" si="3"/>
        <v>88</v>
      </c>
      <c r="D53" s="55">
        <v>3</v>
      </c>
      <c r="E53" s="55">
        <v>4</v>
      </c>
      <c r="F53" s="55">
        <v>42</v>
      </c>
      <c r="G53" s="55">
        <v>26</v>
      </c>
      <c r="H53" s="55">
        <v>7</v>
      </c>
      <c r="I53" s="55">
        <v>6</v>
      </c>
    </row>
    <row r="54" spans="2:10" ht="19.5" thickBot="1" x14ac:dyDescent="0.3">
      <c r="B54" s="10" t="s">
        <v>15</v>
      </c>
      <c r="C54" s="49">
        <f t="shared" si="3"/>
        <v>1</v>
      </c>
      <c r="D54" s="55">
        <v>0</v>
      </c>
      <c r="E54" s="55">
        <v>1</v>
      </c>
      <c r="F54" s="55">
        <v>0</v>
      </c>
      <c r="G54" s="55">
        <v>0</v>
      </c>
      <c r="H54" s="55">
        <v>0</v>
      </c>
      <c r="I54" s="55">
        <v>0</v>
      </c>
    </row>
    <row r="55" spans="2:10" ht="19.5" thickBot="1" x14ac:dyDescent="0.3">
      <c r="B55" s="12" t="s">
        <v>11</v>
      </c>
      <c r="C55" s="49">
        <f t="shared" si="3"/>
        <v>1</v>
      </c>
      <c r="D55" s="55">
        <v>0</v>
      </c>
      <c r="E55" s="55">
        <v>1</v>
      </c>
      <c r="F55" s="55">
        <v>0</v>
      </c>
      <c r="G55" s="55">
        <v>0</v>
      </c>
      <c r="H55" s="55">
        <v>0</v>
      </c>
      <c r="I55" s="55">
        <v>0</v>
      </c>
    </row>
    <row r="56" spans="2:10" ht="19.5" thickBot="1" x14ac:dyDescent="0.3">
      <c r="B56" s="10" t="s">
        <v>16</v>
      </c>
      <c r="C56" s="49">
        <f t="shared" si="3"/>
        <v>39</v>
      </c>
      <c r="D56" s="55">
        <v>5</v>
      </c>
      <c r="E56" s="55">
        <v>7</v>
      </c>
      <c r="F56" s="55">
        <v>10</v>
      </c>
      <c r="G56" s="55">
        <v>12</v>
      </c>
      <c r="H56" s="55">
        <v>4</v>
      </c>
      <c r="I56" s="55">
        <v>1</v>
      </c>
    </row>
    <row r="57" spans="2:10" ht="19.5" thickBot="1" x14ac:dyDescent="0.3">
      <c r="B57" s="12" t="s">
        <v>11</v>
      </c>
      <c r="C57" s="49">
        <f t="shared" si="3"/>
        <v>21</v>
      </c>
      <c r="D57" s="55">
        <v>2</v>
      </c>
      <c r="E57" s="55">
        <v>3</v>
      </c>
      <c r="F57" s="55">
        <v>8</v>
      </c>
      <c r="G57" s="55">
        <v>6</v>
      </c>
      <c r="H57" s="55">
        <v>1</v>
      </c>
      <c r="I57" s="55">
        <v>1</v>
      </c>
    </row>
    <row r="58" spans="2:10" x14ac:dyDescent="0.25">
      <c r="J58" s="108">
        <f>SUM(J9:J57)</f>
        <v>1</v>
      </c>
    </row>
    <row r="59" spans="2:10" x14ac:dyDescent="0.25">
      <c r="H59" t="s">
        <v>23</v>
      </c>
    </row>
    <row r="60" spans="2:10" x14ac:dyDescent="0.25">
      <c r="H60" t="s">
        <v>24</v>
      </c>
    </row>
    <row r="61" spans="2:10" x14ac:dyDescent="0.25">
      <c r="H61" t="s">
        <v>25</v>
      </c>
    </row>
    <row r="62" spans="2:10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F0B97-03E8-45D9-BE20-6E7BE3E0BAB9}">
  <sheetPr>
    <pageSetUpPr fitToPage="1"/>
  </sheetPr>
  <dimension ref="B1:I62"/>
  <sheetViews>
    <sheetView workbookViewId="0">
      <selection activeCell="L8" sqref="L8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69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4905</v>
      </c>
      <c r="D6" s="6">
        <f t="shared" ref="D6:I6" si="0">D9+D23+D30+D37+D44+D51</f>
        <v>1053</v>
      </c>
      <c r="E6" s="6">
        <f t="shared" si="0"/>
        <v>331</v>
      </c>
      <c r="F6" s="6">
        <f t="shared" si="0"/>
        <v>949</v>
      </c>
      <c r="G6" s="6">
        <f t="shared" si="0"/>
        <v>1092</v>
      </c>
      <c r="H6" s="6">
        <f t="shared" si="0"/>
        <v>761</v>
      </c>
      <c r="I6" s="6">
        <f t="shared" si="0"/>
        <v>719</v>
      </c>
    </row>
    <row r="7" spans="2:9" ht="15.75" x14ac:dyDescent="0.25">
      <c r="B7" s="5" t="s">
        <v>9</v>
      </c>
      <c r="C7" s="6">
        <f>D7+E7+F7+G7+H7+I7</f>
        <v>2238</v>
      </c>
      <c r="D7" s="6">
        <f t="shared" ref="D7:I7" si="1">D11+D13+D15+D25+D27+D29+D32+D34+D36+D39+D41+D43+D46+D48+D50+D53+D55+D57</f>
        <v>458</v>
      </c>
      <c r="E7" s="6">
        <f t="shared" si="1"/>
        <v>111</v>
      </c>
      <c r="F7" s="6">
        <f t="shared" si="1"/>
        <v>408</v>
      </c>
      <c r="G7" s="6">
        <f t="shared" si="1"/>
        <v>567</v>
      </c>
      <c r="H7" s="6">
        <f t="shared" si="1"/>
        <v>400</v>
      </c>
      <c r="I7" s="6">
        <f t="shared" si="1"/>
        <v>294</v>
      </c>
    </row>
    <row r="8" spans="2:9" ht="15.75" x14ac:dyDescent="0.25">
      <c r="B8" s="7" t="s">
        <v>10</v>
      </c>
      <c r="C8" s="6">
        <f>D8+E8+F8+G8+H8+I8</f>
        <v>1022</v>
      </c>
      <c r="D8" s="8">
        <f>D10+D12+D24+D26+D31+D33+D38+D40+D45+D47+D52+D54</f>
        <v>162</v>
      </c>
      <c r="E8" s="8">
        <f t="shared" ref="E8:I8" si="2">E10+E12+E24+E26+E31+E33+E38+E40+E45+E47+E52+E54</f>
        <v>37</v>
      </c>
      <c r="F8" s="8">
        <f t="shared" si="2"/>
        <v>156</v>
      </c>
      <c r="G8" s="8">
        <f t="shared" si="2"/>
        <v>277</v>
      </c>
      <c r="H8" s="8">
        <f t="shared" si="2"/>
        <v>237</v>
      </c>
      <c r="I8" s="8">
        <f t="shared" si="2"/>
        <v>153</v>
      </c>
    </row>
    <row r="9" spans="2:9" ht="20.25" customHeight="1" x14ac:dyDescent="0.25">
      <c r="B9" s="53" t="s">
        <v>13</v>
      </c>
      <c r="C9" s="6">
        <f t="shared" ref="C9:C57" si="3">D9+E9+F9+G9+H9+I9</f>
        <v>2352</v>
      </c>
      <c r="D9" s="50">
        <f t="shared" ref="D9:I9" si="4">D10+D12+D14</f>
        <v>340</v>
      </c>
      <c r="E9" s="50">
        <f t="shared" si="4"/>
        <v>169</v>
      </c>
      <c r="F9" s="50">
        <f t="shared" si="4"/>
        <v>612</v>
      </c>
      <c r="G9" s="50">
        <f t="shared" si="4"/>
        <v>630</v>
      </c>
      <c r="H9" s="50">
        <f t="shared" si="4"/>
        <v>287</v>
      </c>
      <c r="I9" s="50">
        <f t="shared" si="4"/>
        <v>314</v>
      </c>
    </row>
    <row r="10" spans="2:9" ht="15.75" x14ac:dyDescent="0.25">
      <c r="B10" s="10" t="s">
        <v>14</v>
      </c>
      <c r="C10" s="49">
        <f t="shared" si="3"/>
        <v>17</v>
      </c>
      <c r="D10" s="46">
        <v>0</v>
      </c>
      <c r="E10" s="46">
        <v>0</v>
      </c>
      <c r="F10" s="46">
        <v>2</v>
      </c>
      <c r="G10" s="46">
        <v>9</v>
      </c>
      <c r="H10" s="46">
        <v>2</v>
      </c>
      <c r="I10" s="46">
        <v>4</v>
      </c>
    </row>
    <row r="11" spans="2:9" ht="15.75" x14ac:dyDescent="0.25">
      <c r="B11" s="12" t="s">
        <v>11</v>
      </c>
      <c r="C11" s="49">
        <f t="shared" si="3"/>
        <v>7</v>
      </c>
      <c r="D11" s="46">
        <v>0</v>
      </c>
      <c r="E11" s="46">
        <v>0</v>
      </c>
      <c r="F11" s="46">
        <v>1</v>
      </c>
      <c r="G11" s="46">
        <v>4</v>
      </c>
      <c r="H11" s="46">
        <v>1</v>
      </c>
      <c r="I11" s="46">
        <v>1</v>
      </c>
    </row>
    <row r="12" spans="2:9" ht="15.75" x14ac:dyDescent="0.25">
      <c r="B12" s="10" t="s">
        <v>15</v>
      </c>
      <c r="C12" s="49">
        <f t="shared" si="3"/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</row>
    <row r="13" spans="2:9" ht="15.75" x14ac:dyDescent="0.25">
      <c r="B13" s="12" t="s">
        <v>11</v>
      </c>
      <c r="C13" s="49">
        <f t="shared" si="3"/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</row>
    <row r="14" spans="2:9" ht="15.75" x14ac:dyDescent="0.25">
      <c r="B14" s="10" t="s">
        <v>16</v>
      </c>
      <c r="C14" s="49">
        <f t="shared" si="3"/>
        <v>2335</v>
      </c>
      <c r="D14" s="46">
        <v>340</v>
      </c>
      <c r="E14" s="46">
        <v>169</v>
      </c>
      <c r="F14" s="46">
        <v>610</v>
      </c>
      <c r="G14" s="46">
        <v>621</v>
      </c>
      <c r="H14" s="46">
        <v>285</v>
      </c>
      <c r="I14" s="46">
        <v>310</v>
      </c>
    </row>
    <row r="15" spans="2:9" ht="15.75" x14ac:dyDescent="0.25">
      <c r="B15" s="12" t="s">
        <v>11</v>
      </c>
      <c r="C15" s="49">
        <f t="shared" si="3"/>
        <v>978</v>
      </c>
      <c r="D15" s="46">
        <v>96</v>
      </c>
      <c r="E15" s="46">
        <v>43</v>
      </c>
      <c r="F15" s="46">
        <v>226</v>
      </c>
      <c r="G15" s="46">
        <v>310</v>
      </c>
      <c r="H15" s="46">
        <v>155</v>
      </c>
      <c r="I15" s="46">
        <v>148</v>
      </c>
    </row>
    <row r="16" spans="2:9" ht="15.75" x14ac:dyDescent="0.25">
      <c r="B16" s="13" t="s">
        <v>17</v>
      </c>
      <c r="C16" s="49">
        <f t="shared" si="3"/>
        <v>861</v>
      </c>
      <c r="D16" s="17">
        <f t="shared" ref="D16:I16" si="5">D17+D19+D21</f>
        <v>74</v>
      </c>
      <c r="E16" s="17">
        <f t="shared" si="5"/>
        <v>48</v>
      </c>
      <c r="F16" s="17">
        <f t="shared" si="5"/>
        <v>204</v>
      </c>
      <c r="G16" s="17">
        <f t="shared" si="5"/>
        <v>267</v>
      </c>
      <c r="H16" s="17">
        <f t="shared" si="5"/>
        <v>132</v>
      </c>
      <c r="I16" s="17">
        <f t="shared" si="5"/>
        <v>136</v>
      </c>
    </row>
    <row r="17" spans="2:9" ht="15.75" x14ac:dyDescent="0.25">
      <c r="B17" s="10" t="s">
        <v>14</v>
      </c>
      <c r="C17" s="49">
        <f t="shared" si="3"/>
        <v>2</v>
      </c>
      <c r="D17" s="46">
        <v>0</v>
      </c>
      <c r="E17" s="46">
        <v>0</v>
      </c>
      <c r="F17" s="46">
        <v>0</v>
      </c>
      <c r="G17" s="46">
        <v>1</v>
      </c>
      <c r="H17" s="46">
        <v>0</v>
      </c>
      <c r="I17" s="46">
        <v>1</v>
      </c>
    </row>
    <row r="18" spans="2:9" ht="15.75" x14ac:dyDescent="0.25">
      <c r="B18" s="12" t="s">
        <v>11</v>
      </c>
      <c r="C18" s="49">
        <f t="shared" si="3"/>
        <v>1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1</v>
      </c>
    </row>
    <row r="19" spans="2:9" ht="15.75" x14ac:dyDescent="0.25">
      <c r="B19" s="10" t="s">
        <v>15</v>
      </c>
      <c r="C19" s="49">
        <f t="shared" si="3"/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</row>
    <row r="20" spans="2:9" ht="15.75" x14ac:dyDescent="0.25">
      <c r="B20" s="12" t="s">
        <v>11</v>
      </c>
      <c r="C20" s="49">
        <f t="shared" si="3"/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</row>
    <row r="21" spans="2:9" ht="15.75" x14ac:dyDescent="0.25">
      <c r="B21" s="10" t="s">
        <v>16</v>
      </c>
      <c r="C21" s="49">
        <f t="shared" si="3"/>
        <v>859</v>
      </c>
      <c r="D21" s="46">
        <v>74</v>
      </c>
      <c r="E21" s="46">
        <v>48</v>
      </c>
      <c r="F21" s="46">
        <v>204</v>
      </c>
      <c r="G21" s="46">
        <v>266</v>
      </c>
      <c r="H21" s="46">
        <v>132</v>
      </c>
      <c r="I21" s="46">
        <v>135</v>
      </c>
    </row>
    <row r="22" spans="2:9" ht="15.75" x14ac:dyDescent="0.25">
      <c r="B22" s="12" t="s">
        <v>11</v>
      </c>
      <c r="C22" s="49">
        <f t="shared" si="3"/>
        <v>419</v>
      </c>
      <c r="D22" s="46">
        <v>23</v>
      </c>
      <c r="E22" s="46">
        <v>13</v>
      </c>
      <c r="F22" s="46">
        <v>86</v>
      </c>
      <c r="G22" s="46">
        <v>142</v>
      </c>
      <c r="H22" s="46">
        <v>80</v>
      </c>
      <c r="I22" s="46">
        <v>75</v>
      </c>
    </row>
    <row r="23" spans="2:9" ht="15.75" x14ac:dyDescent="0.25">
      <c r="B23" s="14" t="s">
        <v>18</v>
      </c>
      <c r="C23" s="49">
        <f t="shared" si="3"/>
        <v>1005</v>
      </c>
      <c r="D23" s="17">
        <f t="shared" ref="D23:I23" si="6">D24+D26+D28</f>
        <v>205</v>
      </c>
      <c r="E23" s="17">
        <f t="shared" si="6"/>
        <v>63</v>
      </c>
      <c r="F23" s="17">
        <f t="shared" si="6"/>
        <v>127</v>
      </c>
      <c r="G23" s="17">
        <f t="shared" si="6"/>
        <v>183</v>
      </c>
      <c r="H23" s="17">
        <f t="shared" si="6"/>
        <v>204</v>
      </c>
      <c r="I23" s="17">
        <f t="shared" si="6"/>
        <v>223</v>
      </c>
    </row>
    <row r="24" spans="2:9" ht="15.75" x14ac:dyDescent="0.25">
      <c r="B24" s="10" t="s">
        <v>14</v>
      </c>
      <c r="C24" s="49">
        <f t="shared" si="3"/>
        <v>164</v>
      </c>
      <c r="D24" s="46">
        <v>1</v>
      </c>
      <c r="E24" s="46">
        <v>1</v>
      </c>
      <c r="F24" s="46">
        <v>13</v>
      </c>
      <c r="G24" s="46">
        <v>59</v>
      </c>
      <c r="H24" s="46">
        <v>44</v>
      </c>
      <c r="I24" s="46">
        <v>46</v>
      </c>
    </row>
    <row r="25" spans="2:9" ht="15.75" x14ac:dyDescent="0.25">
      <c r="B25" s="12" t="s">
        <v>11</v>
      </c>
      <c r="C25" s="49">
        <f t="shared" si="3"/>
        <v>82</v>
      </c>
      <c r="D25" s="46">
        <v>0</v>
      </c>
      <c r="E25" s="46">
        <v>0</v>
      </c>
      <c r="F25" s="46">
        <v>7</v>
      </c>
      <c r="G25" s="46">
        <v>28</v>
      </c>
      <c r="H25" s="46">
        <v>28</v>
      </c>
      <c r="I25" s="46">
        <v>19</v>
      </c>
    </row>
    <row r="26" spans="2:9" ht="15.75" x14ac:dyDescent="0.25">
      <c r="B26" s="10" t="s">
        <v>15</v>
      </c>
      <c r="C26" s="49">
        <f t="shared" si="3"/>
        <v>1</v>
      </c>
      <c r="D26" s="46">
        <v>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</row>
    <row r="27" spans="2:9" ht="15.75" x14ac:dyDescent="0.25">
      <c r="B27" s="12" t="s">
        <v>11</v>
      </c>
      <c r="C27" s="49">
        <f t="shared" si="3"/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</row>
    <row r="28" spans="2:9" ht="15.75" x14ac:dyDescent="0.25">
      <c r="B28" s="10" t="s">
        <v>16</v>
      </c>
      <c r="C28" s="49">
        <f t="shared" si="3"/>
        <v>840</v>
      </c>
      <c r="D28" s="46">
        <v>203</v>
      </c>
      <c r="E28" s="46">
        <v>62</v>
      </c>
      <c r="F28" s="46">
        <v>114</v>
      </c>
      <c r="G28" s="46">
        <v>124</v>
      </c>
      <c r="H28" s="46">
        <v>160</v>
      </c>
      <c r="I28" s="46">
        <v>177</v>
      </c>
    </row>
    <row r="29" spans="2:9" ht="15.75" x14ac:dyDescent="0.25">
      <c r="B29" s="12" t="s">
        <v>11</v>
      </c>
      <c r="C29" s="49">
        <f t="shared" si="3"/>
        <v>324</v>
      </c>
      <c r="D29" s="46">
        <v>77</v>
      </c>
      <c r="E29" s="46">
        <v>14</v>
      </c>
      <c r="F29" s="46">
        <v>46</v>
      </c>
      <c r="G29" s="46">
        <v>57</v>
      </c>
      <c r="H29" s="46">
        <v>67</v>
      </c>
      <c r="I29" s="46">
        <v>63</v>
      </c>
    </row>
    <row r="30" spans="2:9" ht="15.75" x14ac:dyDescent="0.25">
      <c r="B30" s="53" t="s">
        <v>19</v>
      </c>
      <c r="C30" s="49">
        <f t="shared" si="3"/>
        <v>477</v>
      </c>
      <c r="D30" s="17">
        <f t="shared" ref="D30:I30" si="7">D31+D33+D35</f>
        <v>108</v>
      </c>
      <c r="E30" s="17">
        <f t="shared" si="7"/>
        <v>11</v>
      </c>
      <c r="F30" s="17">
        <f t="shared" si="7"/>
        <v>55</v>
      </c>
      <c r="G30" s="17">
        <f t="shared" si="7"/>
        <v>105</v>
      </c>
      <c r="H30" s="17">
        <f t="shared" si="7"/>
        <v>118</v>
      </c>
      <c r="I30" s="17">
        <f t="shared" si="7"/>
        <v>80</v>
      </c>
    </row>
    <row r="31" spans="2:9" ht="15.75" x14ac:dyDescent="0.25">
      <c r="B31" s="10" t="s">
        <v>14</v>
      </c>
      <c r="C31" s="49">
        <f t="shared" si="3"/>
        <v>215</v>
      </c>
      <c r="D31" s="46">
        <v>1</v>
      </c>
      <c r="E31" s="46">
        <v>2</v>
      </c>
      <c r="F31" s="46">
        <v>26</v>
      </c>
      <c r="G31" s="46">
        <v>71</v>
      </c>
      <c r="H31" s="46">
        <v>78</v>
      </c>
      <c r="I31" s="46">
        <v>37</v>
      </c>
    </row>
    <row r="32" spans="2:9" ht="15.75" x14ac:dyDescent="0.25">
      <c r="B32" s="12" t="s">
        <v>11</v>
      </c>
      <c r="C32" s="49">
        <f t="shared" si="3"/>
        <v>88</v>
      </c>
      <c r="D32" s="46">
        <v>0</v>
      </c>
      <c r="E32" s="46">
        <v>1</v>
      </c>
      <c r="F32" s="46">
        <v>13</v>
      </c>
      <c r="G32" s="46">
        <v>28</v>
      </c>
      <c r="H32" s="46">
        <v>34</v>
      </c>
      <c r="I32" s="46">
        <v>12</v>
      </c>
    </row>
    <row r="33" spans="2:9" ht="15.75" x14ac:dyDescent="0.25">
      <c r="B33" s="10" t="s">
        <v>15</v>
      </c>
      <c r="C33" s="49">
        <f t="shared" si="3"/>
        <v>25</v>
      </c>
      <c r="D33" s="46">
        <v>25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</row>
    <row r="34" spans="2:9" ht="15.75" x14ac:dyDescent="0.25">
      <c r="B34" s="12" t="s">
        <v>11</v>
      </c>
      <c r="C34" s="49">
        <f t="shared" si="3"/>
        <v>9</v>
      </c>
      <c r="D34" s="46">
        <v>9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</row>
    <row r="35" spans="2:9" ht="15.75" x14ac:dyDescent="0.25">
      <c r="B35" s="10" t="s">
        <v>16</v>
      </c>
      <c r="C35" s="49">
        <f t="shared" si="3"/>
        <v>237</v>
      </c>
      <c r="D35" s="46">
        <v>82</v>
      </c>
      <c r="E35" s="46">
        <v>9</v>
      </c>
      <c r="F35" s="46">
        <v>29</v>
      </c>
      <c r="G35" s="46">
        <v>34</v>
      </c>
      <c r="H35" s="46">
        <v>40</v>
      </c>
      <c r="I35" s="46">
        <v>43</v>
      </c>
    </row>
    <row r="36" spans="2:9" ht="15.75" x14ac:dyDescent="0.25">
      <c r="B36" s="12" t="s">
        <v>11</v>
      </c>
      <c r="C36" s="49">
        <f t="shared" si="3"/>
        <v>89</v>
      </c>
      <c r="D36" s="46">
        <v>34</v>
      </c>
      <c r="E36" s="46">
        <v>1</v>
      </c>
      <c r="F36" s="46">
        <v>12</v>
      </c>
      <c r="G36" s="46">
        <v>18</v>
      </c>
      <c r="H36" s="46">
        <v>14</v>
      </c>
      <c r="I36" s="46">
        <v>10</v>
      </c>
    </row>
    <row r="37" spans="2:9" ht="15.75" x14ac:dyDescent="0.25">
      <c r="B37" s="54" t="s">
        <v>20</v>
      </c>
      <c r="C37" s="49">
        <f t="shared" si="3"/>
        <v>861</v>
      </c>
      <c r="D37" s="17">
        <f t="shared" ref="D37:I37" si="8">D38+D40+D42</f>
        <v>355</v>
      </c>
      <c r="E37" s="17">
        <f t="shared" si="8"/>
        <v>61</v>
      </c>
      <c r="F37" s="17">
        <f t="shared" si="8"/>
        <v>106</v>
      </c>
      <c r="G37" s="17">
        <f t="shared" si="8"/>
        <v>121</v>
      </c>
      <c r="H37" s="17">
        <f t="shared" si="8"/>
        <v>127</v>
      </c>
      <c r="I37" s="17">
        <f t="shared" si="8"/>
        <v>91</v>
      </c>
    </row>
    <row r="38" spans="2:9" ht="15.75" x14ac:dyDescent="0.25">
      <c r="B38" s="10" t="s">
        <v>14</v>
      </c>
      <c r="C38" s="49">
        <f t="shared" si="3"/>
        <v>348</v>
      </c>
      <c r="D38" s="46">
        <v>10</v>
      </c>
      <c r="E38" s="46">
        <v>18</v>
      </c>
      <c r="F38" s="46">
        <v>74</v>
      </c>
      <c r="G38" s="46">
        <v>96</v>
      </c>
      <c r="H38" s="46">
        <v>93</v>
      </c>
      <c r="I38" s="46">
        <v>57</v>
      </c>
    </row>
    <row r="39" spans="2:9" ht="15.75" x14ac:dyDescent="0.25">
      <c r="B39" s="12" t="s">
        <v>11</v>
      </c>
      <c r="C39" s="49">
        <f t="shared" si="3"/>
        <v>223</v>
      </c>
      <c r="D39" s="46">
        <v>4</v>
      </c>
      <c r="E39" s="46">
        <v>10</v>
      </c>
      <c r="F39" s="46">
        <v>54</v>
      </c>
      <c r="G39" s="46">
        <v>68</v>
      </c>
      <c r="H39" s="46">
        <v>63</v>
      </c>
      <c r="I39" s="46">
        <v>24</v>
      </c>
    </row>
    <row r="40" spans="2:9" ht="15.75" x14ac:dyDescent="0.25">
      <c r="B40" s="10" t="s">
        <v>15</v>
      </c>
      <c r="C40" s="49">
        <f t="shared" si="3"/>
        <v>98</v>
      </c>
      <c r="D40" s="46">
        <v>96</v>
      </c>
      <c r="E40" s="46">
        <v>0</v>
      </c>
      <c r="F40" s="46">
        <v>2</v>
      </c>
      <c r="G40" s="46">
        <v>0</v>
      </c>
      <c r="H40" s="46">
        <v>0</v>
      </c>
      <c r="I40" s="46">
        <v>0</v>
      </c>
    </row>
    <row r="41" spans="2:9" ht="15.75" x14ac:dyDescent="0.25">
      <c r="B41" s="12" t="s">
        <v>11</v>
      </c>
      <c r="C41" s="49">
        <f t="shared" si="3"/>
        <v>59</v>
      </c>
      <c r="D41" s="46">
        <v>57</v>
      </c>
      <c r="E41" s="46">
        <v>0</v>
      </c>
      <c r="F41" s="46">
        <v>2</v>
      </c>
      <c r="G41" s="46">
        <v>0</v>
      </c>
      <c r="H41" s="46">
        <v>0</v>
      </c>
      <c r="I41" s="46">
        <v>0</v>
      </c>
    </row>
    <row r="42" spans="2:9" ht="15.75" x14ac:dyDescent="0.25">
      <c r="B42" s="10" t="s">
        <v>16</v>
      </c>
      <c r="C42" s="49">
        <f t="shared" si="3"/>
        <v>415</v>
      </c>
      <c r="D42" s="46">
        <v>249</v>
      </c>
      <c r="E42" s="46">
        <v>43</v>
      </c>
      <c r="F42" s="46">
        <v>30</v>
      </c>
      <c r="G42" s="46">
        <v>25</v>
      </c>
      <c r="H42" s="46">
        <v>34</v>
      </c>
      <c r="I42" s="46">
        <v>34</v>
      </c>
    </row>
    <row r="43" spans="2:9" ht="15.75" x14ac:dyDescent="0.25">
      <c r="B43" s="12" t="s">
        <v>11</v>
      </c>
      <c r="C43" s="49">
        <f t="shared" si="3"/>
        <v>225</v>
      </c>
      <c r="D43" s="46">
        <v>145</v>
      </c>
      <c r="E43" s="46">
        <v>24</v>
      </c>
      <c r="F43" s="46">
        <v>9</v>
      </c>
      <c r="G43" s="46">
        <v>15</v>
      </c>
      <c r="H43" s="46">
        <v>20</v>
      </c>
      <c r="I43" s="46">
        <v>12</v>
      </c>
    </row>
    <row r="44" spans="2:9" ht="15.75" x14ac:dyDescent="0.25">
      <c r="B44" s="54" t="s">
        <v>21</v>
      </c>
      <c r="C44" s="49">
        <f t="shared" si="3"/>
        <v>75</v>
      </c>
      <c r="D44" s="17">
        <f t="shared" ref="D44:I44" si="9">D45+D47+D49</f>
        <v>18</v>
      </c>
      <c r="E44" s="17">
        <f t="shared" si="9"/>
        <v>3</v>
      </c>
      <c r="F44" s="17">
        <f t="shared" si="9"/>
        <v>11</v>
      </c>
      <c r="G44" s="17">
        <f t="shared" si="9"/>
        <v>25</v>
      </c>
      <c r="H44" s="17">
        <f t="shared" si="9"/>
        <v>13</v>
      </c>
      <c r="I44" s="17">
        <f t="shared" si="9"/>
        <v>5</v>
      </c>
    </row>
    <row r="45" spans="2:9" ht="15.75" x14ac:dyDescent="0.25">
      <c r="B45" s="10" t="s">
        <v>14</v>
      </c>
      <c r="C45" s="49">
        <f t="shared" si="3"/>
        <v>44</v>
      </c>
      <c r="D45" s="46">
        <v>1</v>
      </c>
      <c r="E45" s="46">
        <v>0</v>
      </c>
      <c r="F45" s="46">
        <v>7</v>
      </c>
      <c r="G45" s="46">
        <v>19</v>
      </c>
      <c r="H45" s="46">
        <v>13</v>
      </c>
      <c r="I45" s="46">
        <v>4</v>
      </c>
    </row>
    <row r="46" spans="2:9" ht="15.75" x14ac:dyDescent="0.25">
      <c r="B46" s="12" t="s">
        <v>11</v>
      </c>
      <c r="C46" s="49">
        <f t="shared" si="3"/>
        <v>38</v>
      </c>
      <c r="D46" s="46">
        <v>1</v>
      </c>
      <c r="E46" s="46">
        <v>0</v>
      </c>
      <c r="F46" s="46">
        <v>7</v>
      </c>
      <c r="G46" s="46">
        <v>16</v>
      </c>
      <c r="H46" s="46">
        <v>11</v>
      </c>
      <c r="I46" s="46">
        <v>3</v>
      </c>
    </row>
    <row r="47" spans="2:9" ht="15.75" x14ac:dyDescent="0.25">
      <c r="B47" s="10" t="s">
        <v>15</v>
      </c>
      <c r="C47" s="49">
        <f t="shared" si="3"/>
        <v>14</v>
      </c>
      <c r="D47" s="46">
        <v>13</v>
      </c>
      <c r="E47" s="46">
        <v>1</v>
      </c>
      <c r="F47" s="46">
        <v>0</v>
      </c>
      <c r="G47" s="46">
        <v>0</v>
      </c>
      <c r="H47" s="46">
        <v>0</v>
      </c>
      <c r="I47" s="46">
        <v>0</v>
      </c>
    </row>
    <row r="48" spans="2:9" ht="15.75" x14ac:dyDescent="0.25">
      <c r="B48" s="12" t="s">
        <v>11</v>
      </c>
      <c r="C48" s="49">
        <f t="shared" si="3"/>
        <v>13</v>
      </c>
      <c r="D48" s="46">
        <v>12</v>
      </c>
      <c r="E48" s="46">
        <v>1</v>
      </c>
      <c r="F48" s="46">
        <v>0</v>
      </c>
      <c r="G48" s="46">
        <v>0</v>
      </c>
      <c r="H48" s="46">
        <v>0</v>
      </c>
      <c r="I48" s="46">
        <v>0</v>
      </c>
    </row>
    <row r="49" spans="2:9" ht="15.75" x14ac:dyDescent="0.25">
      <c r="B49" s="10" t="s">
        <v>16</v>
      </c>
      <c r="C49" s="49">
        <f t="shared" si="3"/>
        <v>17</v>
      </c>
      <c r="D49" s="46">
        <v>4</v>
      </c>
      <c r="E49" s="46">
        <v>2</v>
      </c>
      <c r="F49" s="46">
        <v>4</v>
      </c>
      <c r="G49" s="46">
        <v>6</v>
      </c>
      <c r="H49" s="46">
        <v>0</v>
      </c>
      <c r="I49" s="46">
        <v>1</v>
      </c>
    </row>
    <row r="50" spans="2:9" ht="15.75" x14ac:dyDescent="0.25">
      <c r="B50" s="12" t="s">
        <v>11</v>
      </c>
      <c r="C50" s="49">
        <f t="shared" si="3"/>
        <v>12</v>
      </c>
      <c r="D50" s="46">
        <v>4</v>
      </c>
      <c r="E50" s="46">
        <v>2</v>
      </c>
      <c r="F50" s="46">
        <v>2</v>
      </c>
      <c r="G50" s="46">
        <v>4</v>
      </c>
      <c r="H50" s="46">
        <v>0</v>
      </c>
      <c r="I50" s="46">
        <v>0</v>
      </c>
    </row>
    <row r="51" spans="2:9" ht="15.75" x14ac:dyDescent="0.25">
      <c r="B51" s="54" t="s">
        <v>22</v>
      </c>
      <c r="C51" s="49">
        <f t="shared" si="3"/>
        <v>135</v>
      </c>
      <c r="D51" s="17">
        <f t="shared" ref="D51:I51" si="10">D52+D54+D56</f>
        <v>27</v>
      </c>
      <c r="E51" s="17">
        <f t="shared" si="10"/>
        <v>24</v>
      </c>
      <c r="F51" s="17">
        <f t="shared" si="10"/>
        <v>38</v>
      </c>
      <c r="G51" s="17">
        <f t="shared" si="10"/>
        <v>28</v>
      </c>
      <c r="H51" s="17">
        <f t="shared" si="10"/>
        <v>12</v>
      </c>
      <c r="I51" s="17">
        <f t="shared" si="10"/>
        <v>6</v>
      </c>
    </row>
    <row r="52" spans="2:9" ht="15.75" x14ac:dyDescent="0.25">
      <c r="B52" s="10" t="s">
        <v>14</v>
      </c>
      <c r="C52" s="49">
        <f t="shared" si="3"/>
        <v>70</v>
      </c>
      <c r="D52" s="46">
        <v>1</v>
      </c>
      <c r="E52" s="46">
        <v>2</v>
      </c>
      <c r="F52" s="46">
        <v>32</v>
      </c>
      <c r="G52" s="46">
        <v>23</v>
      </c>
      <c r="H52" s="46">
        <v>7</v>
      </c>
      <c r="I52" s="46">
        <v>5</v>
      </c>
    </row>
    <row r="53" spans="2:9" ht="15.75" x14ac:dyDescent="0.25">
      <c r="B53" s="12" t="s">
        <v>11</v>
      </c>
      <c r="C53" s="49">
        <f t="shared" si="3"/>
        <v>53</v>
      </c>
      <c r="D53" s="46">
        <v>1</v>
      </c>
      <c r="E53" s="46">
        <v>2</v>
      </c>
      <c r="F53" s="46">
        <v>28</v>
      </c>
      <c r="G53" s="46">
        <v>15</v>
      </c>
      <c r="H53" s="46">
        <v>5</v>
      </c>
      <c r="I53" s="46">
        <v>2</v>
      </c>
    </row>
    <row r="54" spans="2:9" ht="15.75" x14ac:dyDescent="0.25">
      <c r="B54" s="10" t="s">
        <v>15</v>
      </c>
      <c r="C54" s="49">
        <f t="shared" si="3"/>
        <v>26</v>
      </c>
      <c r="D54" s="46">
        <v>13</v>
      </c>
      <c r="E54" s="46">
        <v>13</v>
      </c>
      <c r="F54" s="46">
        <v>0</v>
      </c>
      <c r="G54" s="46">
        <v>0</v>
      </c>
      <c r="H54" s="46">
        <v>0</v>
      </c>
      <c r="I54" s="46">
        <v>0</v>
      </c>
    </row>
    <row r="55" spans="2:9" ht="15.75" x14ac:dyDescent="0.25">
      <c r="B55" s="12" t="s">
        <v>11</v>
      </c>
      <c r="C55" s="49">
        <f t="shared" si="3"/>
        <v>18</v>
      </c>
      <c r="D55" s="46">
        <v>10</v>
      </c>
      <c r="E55" s="46">
        <v>8</v>
      </c>
      <c r="F55" s="46">
        <v>0</v>
      </c>
      <c r="G55" s="46">
        <v>0</v>
      </c>
      <c r="H55" s="46">
        <v>0</v>
      </c>
      <c r="I55" s="46">
        <v>0</v>
      </c>
    </row>
    <row r="56" spans="2:9" ht="15.75" x14ac:dyDescent="0.25">
      <c r="B56" s="10" t="s">
        <v>16</v>
      </c>
      <c r="C56" s="49">
        <f t="shared" si="3"/>
        <v>39</v>
      </c>
      <c r="D56" s="46">
        <v>13</v>
      </c>
      <c r="E56" s="46">
        <v>9</v>
      </c>
      <c r="F56" s="46">
        <v>6</v>
      </c>
      <c r="G56" s="46">
        <v>5</v>
      </c>
      <c r="H56" s="46">
        <v>5</v>
      </c>
      <c r="I56" s="46">
        <v>1</v>
      </c>
    </row>
    <row r="57" spans="2:9" ht="15.75" x14ac:dyDescent="0.25">
      <c r="B57" s="12" t="s">
        <v>11</v>
      </c>
      <c r="C57" s="49">
        <f t="shared" si="3"/>
        <v>20</v>
      </c>
      <c r="D57" s="46">
        <v>8</v>
      </c>
      <c r="E57" s="46">
        <v>5</v>
      </c>
      <c r="F57" s="46">
        <v>1</v>
      </c>
      <c r="G57" s="46">
        <v>4</v>
      </c>
      <c r="H57" s="46">
        <v>2</v>
      </c>
      <c r="I57" s="46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406F-417F-40F2-8AE3-7D3FED2EB37A}">
  <sheetPr>
    <pageSetUpPr fitToPage="1"/>
  </sheetPr>
  <dimension ref="B1:I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68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4746</v>
      </c>
      <c r="D6" s="6">
        <f t="shared" ref="D6:I6" si="0">D9+D23+D30+D37+D44+D51</f>
        <v>1036</v>
      </c>
      <c r="E6" s="6">
        <f t="shared" si="0"/>
        <v>320</v>
      </c>
      <c r="F6" s="6">
        <f t="shared" si="0"/>
        <v>916</v>
      </c>
      <c r="G6" s="6">
        <f t="shared" si="0"/>
        <v>1046</v>
      </c>
      <c r="H6" s="6">
        <f t="shared" si="0"/>
        <v>731</v>
      </c>
      <c r="I6" s="6">
        <f t="shared" si="0"/>
        <v>697</v>
      </c>
    </row>
    <row r="7" spans="2:9" ht="15.75" x14ac:dyDescent="0.25">
      <c r="B7" s="5" t="s">
        <v>9</v>
      </c>
      <c r="C7" s="6">
        <f>D7+E7+F7+G7+H7+I7</f>
        <v>2185</v>
      </c>
      <c r="D7" s="6">
        <f t="shared" ref="D7:I7" si="1">D11+D13+D15+D25+D27+D29+D32+D34+D36+D39+D41+D43+D46+D48+D50+D53+D55+D57</f>
        <v>451</v>
      </c>
      <c r="E7" s="6">
        <f t="shared" si="1"/>
        <v>109</v>
      </c>
      <c r="F7" s="6">
        <f t="shared" si="1"/>
        <v>402</v>
      </c>
      <c r="G7" s="6">
        <f t="shared" si="1"/>
        <v>548</v>
      </c>
      <c r="H7" s="6">
        <f t="shared" si="1"/>
        <v>383</v>
      </c>
      <c r="I7" s="6">
        <f t="shared" si="1"/>
        <v>292</v>
      </c>
    </row>
    <row r="8" spans="2:9" ht="15.75" x14ac:dyDescent="0.25">
      <c r="B8" s="7" t="s">
        <v>10</v>
      </c>
      <c r="C8" s="6">
        <f>D8+E8+F8+G8+H8+I8</f>
        <v>923</v>
      </c>
      <c r="D8" s="8">
        <f>D10+D12+D24+D26+D31+D33+D38+D40+D45+D47+D52+D54</f>
        <v>156</v>
      </c>
      <c r="E8" s="8">
        <f t="shared" ref="E8:I8" si="2">E10+E12+E24+E26+E31+E33+E38+E40+E45+E47+E52+E54</f>
        <v>40</v>
      </c>
      <c r="F8" s="8">
        <f t="shared" si="2"/>
        <v>139</v>
      </c>
      <c r="G8" s="8">
        <f t="shared" si="2"/>
        <v>234</v>
      </c>
      <c r="H8" s="8">
        <f t="shared" si="2"/>
        <v>218</v>
      </c>
      <c r="I8" s="8">
        <f t="shared" si="2"/>
        <v>136</v>
      </c>
    </row>
    <row r="9" spans="2:9" ht="20.25" customHeight="1" thickBot="1" x14ac:dyDescent="0.3">
      <c r="B9" s="53" t="s">
        <v>13</v>
      </c>
      <c r="C9" s="6">
        <f t="shared" ref="C9:C57" si="3">D9+E9+F9+G9+H9+I9</f>
        <v>2294</v>
      </c>
      <c r="D9" s="50">
        <f t="shared" ref="D9:I9" si="4">D10+D12+D14</f>
        <v>324</v>
      </c>
      <c r="E9" s="50">
        <f t="shared" si="4"/>
        <v>164</v>
      </c>
      <c r="F9" s="50">
        <f t="shared" si="4"/>
        <v>600</v>
      </c>
      <c r="G9" s="50">
        <f t="shared" si="4"/>
        <v>615</v>
      </c>
      <c r="H9" s="50">
        <f t="shared" si="4"/>
        <v>283</v>
      </c>
      <c r="I9" s="50">
        <f t="shared" si="4"/>
        <v>308</v>
      </c>
    </row>
    <row r="10" spans="2:9" ht="16.5" thickBot="1" x14ac:dyDescent="0.3">
      <c r="B10" s="10" t="s">
        <v>14</v>
      </c>
      <c r="C10" s="49">
        <f t="shared" si="3"/>
        <v>14</v>
      </c>
      <c r="D10" s="57">
        <v>0</v>
      </c>
      <c r="E10" s="57">
        <v>0</v>
      </c>
      <c r="F10" s="57">
        <v>2</v>
      </c>
      <c r="G10" s="57">
        <v>7</v>
      </c>
      <c r="H10" s="57">
        <v>1</v>
      </c>
      <c r="I10" s="57">
        <v>4</v>
      </c>
    </row>
    <row r="11" spans="2:9" ht="16.5" thickBot="1" x14ac:dyDescent="0.3">
      <c r="B11" s="12" t="s">
        <v>11</v>
      </c>
      <c r="C11" s="49">
        <f t="shared" si="3"/>
        <v>6</v>
      </c>
      <c r="D11" s="57">
        <v>0</v>
      </c>
      <c r="E11" s="57">
        <v>0</v>
      </c>
      <c r="F11" s="57">
        <v>1</v>
      </c>
      <c r="G11" s="57">
        <v>3</v>
      </c>
      <c r="H11" s="57">
        <v>1</v>
      </c>
      <c r="I11" s="57">
        <v>1</v>
      </c>
    </row>
    <row r="12" spans="2:9" ht="16.5" thickBot="1" x14ac:dyDescent="0.3">
      <c r="B12" s="10" t="s">
        <v>15</v>
      </c>
      <c r="C12" s="49">
        <f t="shared" si="3"/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</row>
    <row r="13" spans="2:9" ht="16.5" thickBot="1" x14ac:dyDescent="0.3">
      <c r="B13" s="12" t="s">
        <v>11</v>
      </c>
      <c r="C13" s="49">
        <f t="shared" si="3"/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</row>
    <row r="14" spans="2:9" ht="16.5" thickBot="1" x14ac:dyDescent="0.3">
      <c r="B14" s="10" t="s">
        <v>16</v>
      </c>
      <c r="C14" s="49">
        <f t="shared" si="3"/>
        <v>2280</v>
      </c>
      <c r="D14" s="57">
        <v>324</v>
      </c>
      <c r="E14" s="57">
        <v>164</v>
      </c>
      <c r="F14" s="57">
        <v>598</v>
      </c>
      <c r="G14" s="57">
        <v>608</v>
      </c>
      <c r="H14" s="57">
        <v>282</v>
      </c>
      <c r="I14" s="57">
        <v>304</v>
      </c>
    </row>
    <row r="15" spans="2:9" ht="16.5" thickBot="1" x14ac:dyDescent="0.3">
      <c r="B15" s="12" t="s">
        <v>11</v>
      </c>
      <c r="C15" s="49">
        <f t="shared" si="3"/>
        <v>965</v>
      </c>
      <c r="D15" s="57">
        <v>96</v>
      </c>
      <c r="E15" s="57">
        <v>40</v>
      </c>
      <c r="F15" s="57">
        <v>227</v>
      </c>
      <c r="G15" s="57">
        <v>303</v>
      </c>
      <c r="H15" s="57">
        <v>152</v>
      </c>
      <c r="I15" s="57">
        <v>147</v>
      </c>
    </row>
    <row r="16" spans="2:9" ht="16.5" thickBot="1" x14ac:dyDescent="0.3">
      <c r="B16" s="13" t="s">
        <v>17</v>
      </c>
      <c r="C16" s="49">
        <f t="shared" si="3"/>
        <v>844</v>
      </c>
      <c r="D16" s="17">
        <f t="shared" ref="D16:I16" si="5">D17+D19+D21</f>
        <v>74</v>
      </c>
      <c r="E16" s="17">
        <f t="shared" si="5"/>
        <v>46</v>
      </c>
      <c r="F16" s="17">
        <f t="shared" si="5"/>
        <v>194</v>
      </c>
      <c r="G16" s="17">
        <f t="shared" si="5"/>
        <v>267</v>
      </c>
      <c r="H16" s="17">
        <f t="shared" si="5"/>
        <v>131</v>
      </c>
      <c r="I16" s="17">
        <f t="shared" si="5"/>
        <v>132</v>
      </c>
    </row>
    <row r="17" spans="2:9" ht="16.5" thickBot="1" x14ac:dyDescent="0.3">
      <c r="B17" s="10" t="s">
        <v>14</v>
      </c>
      <c r="C17" s="49">
        <f t="shared" si="3"/>
        <v>1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1</v>
      </c>
    </row>
    <row r="18" spans="2:9" ht="16.5" thickBot="1" x14ac:dyDescent="0.3">
      <c r="B18" s="12" t="s">
        <v>11</v>
      </c>
      <c r="C18" s="49">
        <f t="shared" si="3"/>
        <v>1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1</v>
      </c>
    </row>
    <row r="19" spans="2:9" ht="16.5" thickBot="1" x14ac:dyDescent="0.3">
      <c r="B19" s="10" t="s">
        <v>15</v>
      </c>
      <c r="C19" s="49">
        <f t="shared" si="3"/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</row>
    <row r="20" spans="2:9" ht="16.5" thickBot="1" x14ac:dyDescent="0.3">
      <c r="B20" s="12" t="s">
        <v>11</v>
      </c>
      <c r="C20" s="49">
        <f t="shared" si="3"/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</row>
    <row r="21" spans="2:9" ht="16.5" thickBot="1" x14ac:dyDescent="0.3">
      <c r="B21" s="10" t="s">
        <v>16</v>
      </c>
      <c r="C21" s="49">
        <f t="shared" si="3"/>
        <v>843</v>
      </c>
      <c r="D21" s="57">
        <v>74</v>
      </c>
      <c r="E21" s="57">
        <v>46</v>
      </c>
      <c r="F21" s="57">
        <v>194</v>
      </c>
      <c r="G21" s="57">
        <v>267</v>
      </c>
      <c r="H21" s="57">
        <v>131</v>
      </c>
      <c r="I21" s="57">
        <v>131</v>
      </c>
    </row>
    <row r="22" spans="2:9" ht="16.5" thickBot="1" x14ac:dyDescent="0.3">
      <c r="B22" s="12" t="s">
        <v>11</v>
      </c>
      <c r="C22" s="49">
        <f t="shared" si="3"/>
        <v>406</v>
      </c>
      <c r="D22" s="57">
        <v>22</v>
      </c>
      <c r="E22" s="57">
        <v>12</v>
      </c>
      <c r="F22" s="57">
        <v>81</v>
      </c>
      <c r="G22" s="57">
        <v>141</v>
      </c>
      <c r="H22" s="57">
        <v>77</v>
      </c>
      <c r="I22" s="57">
        <v>73</v>
      </c>
    </row>
    <row r="23" spans="2:9" ht="16.5" thickBot="1" x14ac:dyDescent="0.3">
      <c r="B23" s="14" t="s">
        <v>18</v>
      </c>
      <c r="C23" s="49">
        <f t="shared" si="3"/>
        <v>977</v>
      </c>
      <c r="D23" s="17">
        <f t="shared" ref="D23:I23" si="6">D24+D26+D28</f>
        <v>206</v>
      </c>
      <c r="E23" s="17">
        <f t="shared" si="6"/>
        <v>58</v>
      </c>
      <c r="F23" s="17">
        <f t="shared" si="6"/>
        <v>124</v>
      </c>
      <c r="G23" s="17">
        <f t="shared" si="6"/>
        <v>180</v>
      </c>
      <c r="H23" s="17">
        <f t="shared" si="6"/>
        <v>195</v>
      </c>
      <c r="I23" s="17">
        <f t="shared" si="6"/>
        <v>214</v>
      </c>
    </row>
    <row r="24" spans="2:9" ht="16.5" thickBot="1" x14ac:dyDescent="0.3">
      <c r="B24" s="10" t="s">
        <v>14</v>
      </c>
      <c r="C24" s="49">
        <f t="shared" si="3"/>
        <v>138</v>
      </c>
      <c r="D24" s="57">
        <v>1</v>
      </c>
      <c r="E24" s="57">
        <v>2</v>
      </c>
      <c r="F24" s="57">
        <v>15</v>
      </c>
      <c r="G24" s="57">
        <v>48</v>
      </c>
      <c r="H24" s="57">
        <v>35</v>
      </c>
      <c r="I24" s="57">
        <v>37</v>
      </c>
    </row>
    <row r="25" spans="2:9" ht="16.5" thickBot="1" x14ac:dyDescent="0.3">
      <c r="B25" s="12" t="s">
        <v>11</v>
      </c>
      <c r="C25" s="49">
        <f t="shared" si="3"/>
        <v>71</v>
      </c>
      <c r="D25" s="57">
        <v>0</v>
      </c>
      <c r="E25" s="57">
        <v>1</v>
      </c>
      <c r="F25" s="57">
        <v>9</v>
      </c>
      <c r="G25" s="57">
        <v>21</v>
      </c>
      <c r="H25" s="57">
        <v>25</v>
      </c>
      <c r="I25" s="57">
        <v>15</v>
      </c>
    </row>
    <row r="26" spans="2:9" ht="16.5" thickBot="1" x14ac:dyDescent="0.3">
      <c r="B26" s="10" t="s">
        <v>15</v>
      </c>
      <c r="C26" s="49">
        <f t="shared" si="3"/>
        <v>1</v>
      </c>
      <c r="D26" s="57">
        <v>1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</row>
    <row r="27" spans="2:9" ht="16.5" thickBot="1" x14ac:dyDescent="0.3">
      <c r="B27" s="12" t="s">
        <v>11</v>
      </c>
      <c r="C27" s="49">
        <f t="shared" si="3"/>
        <v>0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</row>
    <row r="28" spans="2:9" ht="16.5" thickBot="1" x14ac:dyDescent="0.3">
      <c r="B28" s="10" t="s">
        <v>16</v>
      </c>
      <c r="C28" s="49">
        <f t="shared" si="3"/>
        <v>838</v>
      </c>
      <c r="D28" s="57">
        <v>204</v>
      </c>
      <c r="E28" s="57">
        <v>56</v>
      </c>
      <c r="F28" s="57">
        <v>109</v>
      </c>
      <c r="G28" s="57">
        <v>132</v>
      </c>
      <c r="H28" s="57">
        <v>160</v>
      </c>
      <c r="I28" s="57">
        <v>177</v>
      </c>
    </row>
    <row r="29" spans="2:9" ht="16.5" thickBot="1" x14ac:dyDescent="0.3">
      <c r="B29" s="12" t="s">
        <v>11</v>
      </c>
      <c r="C29" s="49">
        <f t="shared" si="3"/>
        <v>337</v>
      </c>
      <c r="D29" s="57">
        <v>79</v>
      </c>
      <c r="E29" s="57">
        <v>12</v>
      </c>
      <c r="F29" s="57">
        <v>46</v>
      </c>
      <c r="G29" s="57">
        <v>64</v>
      </c>
      <c r="H29" s="57">
        <v>69</v>
      </c>
      <c r="I29" s="57">
        <v>67</v>
      </c>
    </row>
    <row r="30" spans="2:9" ht="16.5" thickBot="1" x14ac:dyDescent="0.3">
      <c r="B30" s="53" t="s">
        <v>19</v>
      </c>
      <c r="C30" s="49">
        <f t="shared" si="3"/>
        <v>451</v>
      </c>
      <c r="D30" s="17">
        <f t="shared" ref="D30:I30" si="7">D31+D33+D35</f>
        <v>115</v>
      </c>
      <c r="E30" s="17">
        <f t="shared" si="7"/>
        <v>9</v>
      </c>
      <c r="F30" s="17">
        <f t="shared" si="7"/>
        <v>54</v>
      </c>
      <c r="G30" s="17">
        <f t="shared" si="7"/>
        <v>88</v>
      </c>
      <c r="H30" s="17">
        <f t="shared" si="7"/>
        <v>112</v>
      </c>
      <c r="I30" s="17">
        <f t="shared" si="7"/>
        <v>73</v>
      </c>
    </row>
    <row r="31" spans="2:9" ht="16.5" thickBot="1" x14ac:dyDescent="0.3">
      <c r="B31" s="10" t="s">
        <v>14</v>
      </c>
      <c r="C31" s="49">
        <f t="shared" si="3"/>
        <v>191</v>
      </c>
      <c r="D31" s="57">
        <v>2</v>
      </c>
      <c r="E31" s="57">
        <v>1</v>
      </c>
      <c r="F31" s="57">
        <v>22</v>
      </c>
      <c r="G31" s="57">
        <v>58</v>
      </c>
      <c r="H31" s="57">
        <v>76</v>
      </c>
      <c r="I31" s="57">
        <v>32</v>
      </c>
    </row>
    <row r="32" spans="2:9" ht="16.5" thickBot="1" x14ac:dyDescent="0.3">
      <c r="B32" s="12" t="s">
        <v>11</v>
      </c>
      <c r="C32" s="49">
        <f t="shared" si="3"/>
        <v>83</v>
      </c>
      <c r="D32" s="57">
        <v>0</v>
      </c>
      <c r="E32" s="57">
        <v>1</v>
      </c>
      <c r="F32" s="57">
        <v>13</v>
      </c>
      <c r="G32" s="57">
        <v>25</v>
      </c>
      <c r="H32" s="57">
        <v>33</v>
      </c>
      <c r="I32" s="57">
        <v>11</v>
      </c>
    </row>
    <row r="33" spans="2:9" ht="16.5" thickBot="1" x14ac:dyDescent="0.3">
      <c r="B33" s="10" t="s">
        <v>15</v>
      </c>
      <c r="C33" s="49">
        <f t="shared" si="3"/>
        <v>26</v>
      </c>
      <c r="D33" s="57">
        <v>26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</row>
    <row r="34" spans="2:9" ht="16.5" thickBot="1" x14ac:dyDescent="0.3">
      <c r="B34" s="12" t="s">
        <v>11</v>
      </c>
      <c r="C34" s="49">
        <f t="shared" si="3"/>
        <v>9</v>
      </c>
      <c r="D34" s="57">
        <v>9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</row>
    <row r="35" spans="2:9" ht="16.5" thickBot="1" x14ac:dyDescent="0.3">
      <c r="B35" s="10" t="s">
        <v>16</v>
      </c>
      <c r="C35" s="49">
        <f t="shared" si="3"/>
        <v>234</v>
      </c>
      <c r="D35" s="57">
        <v>87</v>
      </c>
      <c r="E35" s="57">
        <v>8</v>
      </c>
      <c r="F35" s="57">
        <v>32</v>
      </c>
      <c r="G35" s="57">
        <v>30</v>
      </c>
      <c r="H35" s="57">
        <v>36</v>
      </c>
      <c r="I35" s="57">
        <v>41</v>
      </c>
    </row>
    <row r="36" spans="2:9" ht="16.5" thickBot="1" x14ac:dyDescent="0.3">
      <c r="B36" s="12" t="s">
        <v>11</v>
      </c>
      <c r="C36" s="49">
        <f t="shared" si="3"/>
        <v>85</v>
      </c>
      <c r="D36" s="57">
        <v>37</v>
      </c>
      <c r="E36" s="57">
        <v>1</v>
      </c>
      <c r="F36" s="57">
        <v>13</v>
      </c>
      <c r="G36" s="57">
        <v>14</v>
      </c>
      <c r="H36" s="57">
        <v>10</v>
      </c>
      <c r="I36" s="57">
        <v>10</v>
      </c>
    </row>
    <row r="37" spans="2:9" ht="16.5" thickBot="1" x14ac:dyDescent="0.3">
      <c r="B37" s="54" t="s">
        <v>20</v>
      </c>
      <c r="C37" s="49">
        <f t="shared" si="3"/>
        <v>838</v>
      </c>
      <c r="D37" s="17">
        <f t="shared" ref="D37:I37" si="8">D38+D40+D42</f>
        <v>356</v>
      </c>
      <c r="E37" s="17">
        <f t="shared" si="8"/>
        <v>63</v>
      </c>
      <c r="F37" s="17">
        <f t="shared" si="8"/>
        <v>97</v>
      </c>
      <c r="G37" s="17">
        <f t="shared" si="8"/>
        <v>112</v>
      </c>
      <c r="H37" s="17">
        <f t="shared" si="8"/>
        <v>120</v>
      </c>
      <c r="I37" s="17">
        <f t="shared" si="8"/>
        <v>90</v>
      </c>
    </row>
    <row r="38" spans="2:9" ht="16.5" thickBot="1" x14ac:dyDescent="0.3">
      <c r="B38" s="10" t="s">
        <v>14</v>
      </c>
      <c r="C38" s="49">
        <f t="shared" si="3"/>
        <v>312</v>
      </c>
      <c r="D38" s="57">
        <v>6</v>
      </c>
      <c r="E38" s="57">
        <v>19</v>
      </c>
      <c r="F38" s="57">
        <v>65</v>
      </c>
      <c r="G38" s="57">
        <v>80</v>
      </c>
      <c r="H38" s="57">
        <v>88</v>
      </c>
      <c r="I38" s="57">
        <v>54</v>
      </c>
    </row>
    <row r="39" spans="2:9" ht="16.5" thickBot="1" x14ac:dyDescent="0.3">
      <c r="B39" s="12" t="s">
        <v>11</v>
      </c>
      <c r="C39" s="49">
        <f t="shared" si="3"/>
        <v>203</v>
      </c>
      <c r="D39" s="57">
        <v>2</v>
      </c>
      <c r="E39" s="57">
        <v>12</v>
      </c>
      <c r="F39" s="57">
        <v>50</v>
      </c>
      <c r="G39" s="57">
        <v>56</v>
      </c>
      <c r="H39" s="57">
        <v>61</v>
      </c>
      <c r="I39" s="57">
        <v>22</v>
      </c>
    </row>
    <row r="40" spans="2:9" ht="16.5" thickBot="1" x14ac:dyDescent="0.3">
      <c r="B40" s="10" t="s">
        <v>15</v>
      </c>
      <c r="C40" s="49">
        <f t="shared" si="3"/>
        <v>106</v>
      </c>
      <c r="D40" s="57">
        <v>104</v>
      </c>
      <c r="E40" s="57">
        <v>0</v>
      </c>
      <c r="F40" s="57">
        <v>2</v>
      </c>
      <c r="G40" s="57">
        <v>0</v>
      </c>
      <c r="H40" s="57">
        <v>0</v>
      </c>
      <c r="I40" s="57">
        <v>0</v>
      </c>
    </row>
    <row r="41" spans="2:9" ht="16.5" thickBot="1" x14ac:dyDescent="0.3">
      <c r="B41" s="12" t="s">
        <v>11</v>
      </c>
      <c r="C41" s="49">
        <f t="shared" si="3"/>
        <v>63</v>
      </c>
      <c r="D41" s="57">
        <v>61</v>
      </c>
      <c r="E41" s="57">
        <v>0</v>
      </c>
      <c r="F41" s="57">
        <v>2</v>
      </c>
      <c r="G41" s="57">
        <v>0</v>
      </c>
      <c r="H41" s="57">
        <v>0</v>
      </c>
      <c r="I41" s="57">
        <v>0</v>
      </c>
    </row>
    <row r="42" spans="2:9" ht="16.5" thickBot="1" x14ac:dyDescent="0.3">
      <c r="B42" s="10" t="s">
        <v>16</v>
      </c>
      <c r="C42" s="49">
        <f t="shared" si="3"/>
        <v>420</v>
      </c>
      <c r="D42" s="57">
        <v>246</v>
      </c>
      <c r="E42" s="57">
        <v>44</v>
      </c>
      <c r="F42" s="57">
        <v>30</v>
      </c>
      <c r="G42" s="57">
        <v>32</v>
      </c>
      <c r="H42" s="57">
        <v>32</v>
      </c>
      <c r="I42" s="57">
        <v>36</v>
      </c>
    </row>
    <row r="43" spans="2:9" ht="16.5" thickBot="1" x14ac:dyDescent="0.3">
      <c r="B43" s="12" t="s">
        <v>11</v>
      </c>
      <c r="C43" s="49">
        <f t="shared" si="3"/>
        <v>229</v>
      </c>
      <c r="D43" s="57">
        <v>143</v>
      </c>
      <c r="E43" s="57">
        <v>25</v>
      </c>
      <c r="F43" s="57">
        <v>9</v>
      </c>
      <c r="G43" s="57">
        <v>21</v>
      </c>
      <c r="H43" s="57">
        <v>17</v>
      </c>
      <c r="I43" s="57">
        <v>14</v>
      </c>
    </row>
    <row r="44" spans="2:9" ht="16.5" thickBot="1" x14ac:dyDescent="0.3">
      <c r="B44" s="54" t="s">
        <v>21</v>
      </c>
      <c r="C44" s="49">
        <f t="shared" si="3"/>
        <v>59</v>
      </c>
      <c r="D44" s="17">
        <f t="shared" ref="D44:I44" si="9">D45+D47+D49</f>
        <v>6</v>
      </c>
      <c r="E44" s="17">
        <f t="shared" si="9"/>
        <v>3</v>
      </c>
      <c r="F44" s="17">
        <f t="shared" si="9"/>
        <v>10</v>
      </c>
      <c r="G44" s="17">
        <f t="shared" si="9"/>
        <v>24</v>
      </c>
      <c r="H44" s="17">
        <f t="shared" si="9"/>
        <v>12</v>
      </c>
      <c r="I44" s="17">
        <f t="shared" si="9"/>
        <v>4</v>
      </c>
    </row>
    <row r="45" spans="2:9" ht="16.5" thickBot="1" x14ac:dyDescent="0.3">
      <c r="B45" s="10" t="s">
        <v>14</v>
      </c>
      <c r="C45" s="49">
        <f t="shared" si="3"/>
        <v>40</v>
      </c>
      <c r="D45" s="57">
        <v>0</v>
      </c>
      <c r="E45" s="57">
        <v>0</v>
      </c>
      <c r="F45" s="57">
        <v>7</v>
      </c>
      <c r="G45" s="57">
        <v>18</v>
      </c>
      <c r="H45" s="57">
        <v>12</v>
      </c>
      <c r="I45" s="57">
        <v>3</v>
      </c>
    </row>
    <row r="46" spans="2:9" ht="16.5" thickBot="1" x14ac:dyDescent="0.3">
      <c r="B46" s="12" t="s">
        <v>11</v>
      </c>
      <c r="C46" s="49">
        <f t="shared" si="3"/>
        <v>36</v>
      </c>
      <c r="D46" s="57">
        <v>0</v>
      </c>
      <c r="E46" s="57">
        <v>0</v>
      </c>
      <c r="F46" s="57">
        <v>7</v>
      </c>
      <c r="G46" s="57">
        <v>17</v>
      </c>
      <c r="H46" s="57">
        <v>10</v>
      </c>
      <c r="I46" s="57">
        <v>2</v>
      </c>
    </row>
    <row r="47" spans="2:9" ht="16.5" thickBot="1" x14ac:dyDescent="0.3">
      <c r="B47" s="10" t="s">
        <v>15</v>
      </c>
      <c r="C47" s="49">
        <f t="shared" si="3"/>
        <v>3</v>
      </c>
      <c r="D47" s="57">
        <v>2</v>
      </c>
      <c r="E47" s="57">
        <v>1</v>
      </c>
      <c r="F47" s="57">
        <v>0</v>
      </c>
      <c r="G47" s="57">
        <v>0</v>
      </c>
      <c r="H47" s="57">
        <v>0</v>
      </c>
      <c r="I47" s="57">
        <v>0</v>
      </c>
    </row>
    <row r="48" spans="2:9" ht="16.5" thickBot="1" x14ac:dyDescent="0.3">
      <c r="B48" s="12" t="s">
        <v>11</v>
      </c>
      <c r="C48" s="49">
        <f t="shared" si="3"/>
        <v>2</v>
      </c>
      <c r="D48" s="57">
        <v>1</v>
      </c>
      <c r="E48" s="57">
        <v>1</v>
      </c>
      <c r="F48" s="57">
        <v>0</v>
      </c>
      <c r="G48" s="57">
        <v>0</v>
      </c>
      <c r="H48" s="57">
        <v>0</v>
      </c>
      <c r="I48" s="57">
        <v>0</v>
      </c>
    </row>
    <row r="49" spans="2:9" ht="16.5" thickBot="1" x14ac:dyDescent="0.3">
      <c r="B49" s="10" t="s">
        <v>16</v>
      </c>
      <c r="C49" s="49">
        <f t="shared" si="3"/>
        <v>16</v>
      </c>
      <c r="D49" s="57">
        <v>4</v>
      </c>
      <c r="E49" s="57">
        <v>2</v>
      </c>
      <c r="F49" s="57">
        <v>3</v>
      </c>
      <c r="G49" s="57">
        <v>6</v>
      </c>
      <c r="H49" s="57">
        <v>0</v>
      </c>
      <c r="I49" s="57">
        <v>1</v>
      </c>
    </row>
    <row r="50" spans="2:9" ht="16.5" thickBot="1" x14ac:dyDescent="0.3">
      <c r="B50" s="12" t="s">
        <v>11</v>
      </c>
      <c r="C50" s="49">
        <f t="shared" si="3"/>
        <v>12</v>
      </c>
      <c r="D50" s="57">
        <v>4</v>
      </c>
      <c r="E50" s="57">
        <v>2</v>
      </c>
      <c r="F50" s="57">
        <v>1</v>
      </c>
      <c r="G50" s="57">
        <v>5</v>
      </c>
      <c r="H50" s="57">
        <v>0</v>
      </c>
      <c r="I50" s="57">
        <v>0</v>
      </c>
    </row>
    <row r="51" spans="2:9" ht="16.5" thickBot="1" x14ac:dyDescent="0.3">
      <c r="B51" s="54" t="s">
        <v>22</v>
      </c>
      <c r="C51" s="49">
        <f t="shared" si="3"/>
        <v>127</v>
      </c>
      <c r="D51" s="17">
        <f t="shared" ref="D51:I51" si="10">D52+D54+D56</f>
        <v>29</v>
      </c>
      <c r="E51" s="17">
        <f t="shared" si="10"/>
        <v>23</v>
      </c>
      <c r="F51" s="17">
        <f t="shared" si="10"/>
        <v>31</v>
      </c>
      <c r="G51" s="17">
        <f t="shared" si="10"/>
        <v>27</v>
      </c>
      <c r="H51" s="17">
        <f t="shared" si="10"/>
        <v>9</v>
      </c>
      <c r="I51" s="17">
        <f t="shared" si="10"/>
        <v>8</v>
      </c>
    </row>
    <row r="52" spans="2:9" ht="16.5" thickBot="1" x14ac:dyDescent="0.3">
      <c r="B52" s="10" t="s">
        <v>14</v>
      </c>
      <c r="C52" s="49">
        <f t="shared" si="3"/>
        <v>64</v>
      </c>
      <c r="D52" s="57">
        <v>0</v>
      </c>
      <c r="E52" s="57">
        <v>3</v>
      </c>
      <c r="F52" s="57">
        <v>26</v>
      </c>
      <c r="G52" s="57">
        <v>23</v>
      </c>
      <c r="H52" s="57">
        <v>6</v>
      </c>
      <c r="I52" s="57">
        <v>6</v>
      </c>
    </row>
    <row r="53" spans="2:9" ht="16.5" thickBot="1" x14ac:dyDescent="0.3">
      <c r="B53" s="12" t="s">
        <v>11</v>
      </c>
      <c r="C53" s="49">
        <f t="shared" si="3"/>
        <v>47</v>
      </c>
      <c r="D53" s="57">
        <v>0</v>
      </c>
      <c r="E53" s="57">
        <v>3</v>
      </c>
      <c r="F53" s="57">
        <v>23</v>
      </c>
      <c r="G53" s="57">
        <v>15</v>
      </c>
      <c r="H53" s="57">
        <v>4</v>
      </c>
      <c r="I53" s="57">
        <v>2</v>
      </c>
    </row>
    <row r="54" spans="2:9" ht="16.5" thickBot="1" x14ac:dyDescent="0.3">
      <c r="B54" s="10" t="s">
        <v>15</v>
      </c>
      <c r="C54" s="49">
        <f t="shared" si="3"/>
        <v>28</v>
      </c>
      <c r="D54" s="57">
        <v>14</v>
      </c>
      <c r="E54" s="57">
        <v>14</v>
      </c>
      <c r="F54" s="57">
        <v>0</v>
      </c>
      <c r="G54" s="57">
        <v>0</v>
      </c>
      <c r="H54" s="57">
        <v>0</v>
      </c>
      <c r="I54" s="57">
        <v>0</v>
      </c>
    </row>
    <row r="55" spans="2:9" ht="16.5" thickBot="1" x14ac:dyDescent="0.3">
      <c r="B55" s="12" t="s">
        <v>11</v>
      </c>
      <c r="C55" s="49">
        <f t="shared" si="3"/>
        <v>18</v>
      </c>
      <c r="D55" s="57">
        <v>11</v>
      </c>
      <c r="E55" s="57">
        <v>7</v>
      </c>
      <c r="F55" s="57">
        <v>0</v>
      </c>
      <c r="G55" s="57">
        <v>0</v>
      </c>
      <c r="H55" s="57">
        <v>0</v>
      </c>
      <c r="I55" s="57">
        <v>0</v>
      </c>
    </row>
    <row r="56" spans="2:9" ht="16.5" thickBot="1" x14ac:dyDescent="0.3">
      <c r="B56" s="10" t="s">
        <v>16</v>
      </c>
      <c r="C56" s="49">
        <f t="shared" si="3"/>
        <v>35</v>
      </c>
      <c r="D56" s="57">
        <v>15</v>
      </c>
      <c r="E56" s="57">
        <v>6</v>
      </c>
      <c r="F56" s="57">
        <v>5</v>
      </c>
      <c r="G56" s="57">
        <v>4</v>
      </c>
      <c r="H56" s="57">
        <v>3</v>
      </c>
      <c r="I56" s="57">
        <v>2</v>
      </c>
    </row>
    <row r="57" spans="2:9" ht="16.5" thickBot="1" x14ac:dyDescent="0.3">
      <c r="B57" s="12" t="s">
        <v>11</v>
      </c>
      <c r="C57" s="49">
        <f t="shared" si="3"/>
        <v>19</v>
      </c>
      <c r="D57" s="57">
        <v>8</v>
      </c>
      <c r="E57" s="57">
        <v>4</v>
      </c>
      <c r="F57" s="57">
        <v>1</v>
      </c>
      <c r="G57" s="57">
        <v>4</v>
      </c>
      <c r="H57" s="57">
        <v>1</v>
      </c>
      <c r="I57" s="57">
        <v>1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F2F5D-E39B-4AA2-BC1F-4BA2AEC94CF6}">
  <sheetPr>
    <pageSetUpPr fitToPage="1"/>
  </sheetPr>
  <dimension ref="B1:I62"/>
  <sheetViews>
    <sheetView workbookViewId="0">
      <selection activeCell="I3" sqref="I3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67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4574</v>
      </c>
      <c r="D6" s="6">
        <f t="shared" ref="D6:I6" si="0">D9+D23+D30+D37+D44+D51</f>
        <v>999</v>
      </c>
      <c r="E6" s="6">
        <f t="shared" si="0"/>
        <v>291</v>
      </c>
      <c r="F6" s="6">
        <f t="shared" si="0"/>
        <v>866</v>
      </c>
      <c r="G6" s="6">
        <f t="shared" si="0"/>
        <v>1022</v>
      </c>
      <c r="H6" s="6">
        <f t="shared" si="0"/>
        <v>720</v>
      </c>
      <c r="I6" s="6">
        <f t="shared" si="0"/>
        <v>676</v>
      </c>
    </row>
    <row r="7" spans="2:9" ht="15.75" x14ac:dyDescent="0.25">
      <c r="B7" s="5" t="s">
        <v>9</v>
      </c>
      <c r="C7" s="6">
        <f>D7+E7+F7+G7+H7+I7</f>
        <v>2110</v>
      </c>
      <c r="D7" s="6">
        <f t="shared" ref="D7:I7" si="1">D11+D13+D15+D25+D27+D29+D32+D34+D36+D39+D41+D43+D46+D48+D50+D53+D55+D57</f>
        <v>437</v>
      </c>
      <c r="E7" s="6">
        <f t="shared" si="1"/>
        <v>104</v>
      </c>
      <c r="F7" s="6">
        <f t="shared" si="1"/>
        <v>381</v>
      </c>
      <c r="G7" s="6">
        <f t="shared" si="1"/>
        <v>526</v>
      </c>
      <c r="H7" s="6">
        <f t="shared" si="1"/>
        <v>380</v>
      </c>
      <c r="I7" s="6">
        <f t="shared" si="1"/>
        <v>282</v>
      </c>
    </row>
    <row r="8" spans="2:9" ht="15.75" x14ac:dyDescent="0.25">
      <c r="B8" s="7" t="s">
        <v>10</v>
      </c>
      <c r="C8" s="6">
        <f>D8+E8+F8+G8+H8+I8</f>
        <v>936</v>
      </c>
      <c r="D8" s="8">
        <f>D10+D12+D24+D26+D31+D33+D38+D40+D45+D47+D52+D54</f>
        <v>164</v>
      </c>
      <c r="E8" s="8">
        <f t="shared" ref="E8:I8" si="2">E10+E12+E24+E26+E31+E33+E38+E40+E45+E47+E52+E54</f>
        <v>29</v>
      </c>
      <c r="F8" s="8">
        <f t="shared" si="2"/>
        <v>134</v>
      </c>
      <c r="G8" s="8">
        <f t="shared" si="2"/>
        <v>248</v>
      </c>
      <c r="H8" s="8">
        <f t="shared" si="2"/>
        <v>221</v>
      </c>
      <c r="I8" s="8">
        <f t="shared" si="2"/>
        <v>140</v>
      </c>
    </row>
    <row r="9" spans="2:9" ht="20.25" customHeight="1" thickBot="1" x14ac:dyDescent="0.3">
      <c r="B9" s="53" t="s">
        <v>13</v>
      </c>
      <c r="C9" s="6">
        <f t="shared" ref="C9:C57" si="3">D9+E9+F9+G9+H9+I9</f>
        <v>2128</v>
      </c>
      <c r="D9" s="50">
        <f t="shared" ref="D9:I9" si="4">D10+D12+D14</f>
        <v>287</v>
      </c>
      <c r="E9" s="50">
        <f t="shared" si="4"/>
        <v>143</v>
      </c>
      <c r="F9" s="50">
        <f t="shared" si="4"/>
        <v>560</v>
      </c>
      <c r="G9" s="50">
        <f t="shared" si="4"/>
        <v>579</v>
      </c>
      <c r="H9" s="50">
        <f t="shared" si="4"/>
        <v>265</v>
      </c>
      <c r="I9" s="50">
        <f t="shared" si="4"/>
        <v>294</v>
      </c>
    </row>
    <row r="10" spans="2:9" ht="19.5" thickBot="1" x14ac:dyDescent="0.3">
      <c r="B10" s="10" t="s">
        <v>14</v>
      </c>
      <c r="C10" s="49">
        <f t="shared" si="3"/>
        <v>15</v>
      </c>
      <c r="D10" s="56">
        <v>0</v>
      </c>
      <c r="E10" s="56">
        <v>1</v>
      </c>
      <c r="F10" s="56">
        <v>0</v>
      </c>
      <c r="G10" s="56">
        <v>9</v>
      </c>
      <c r="H10" s="56">
        <v>1</v>
      </c>
      <c r="I10" s="56">
        <v>4</v>
      </c>
    </row>
    <row r="11" spans="2:9" ht="19.5" thickBot="1" x14ac:dyDescent="0.3">
      <c r="B11" s="12" t="s">
        <v>11</v>
      </c>
      <c r="C11" s="49">
        <f t="shared" si="3"/>
        <v>3</v>
      </c>
      <c r="D11" s="56">
        <v>0</v>
      </c>
      <c r="E11" s="56">
        <v>0</v>
      </c>
      <c r="F11" s="56">
        <v>0</v>
      </c>
      <c r="G11" s="56">
        <v>2</v>
      </c>
      <c r="H11" s="56">
        <v>0</v>
      </c>
      <c r="I11" s="56">
        <v>1</v>
      </c>
    </row>
    <row r="12" spans="2:9" ht="19.5" thickBot="1" x14ac:dyDescent="0.3">
      <c r="B12" s="10" t="s">
        <v>15</v>
      </c>
      <c r="C12" s="49">
        <f t="shared" si="3"/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</row>
    <row r="13" spans="2:9" ht="19.5" thickBot="1" x14ac:dyDescent="0.3">
      <c r="B13" s="12" t="s">
        <v>11</v>
      </c>
      <c r="C13" s="49">
        <f t="shared" si="3"/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</row>
    <row r="14" spans="2:9" ht="19.5" thickBot="1" x14ac:dyDescent="0.3">
      <c r="B14" s="10" t="s">
        <v>16</v>
      </c>
      <c r="C14" s="49">
        <f t="shared" si="3"/>
        <v>2113</v>
      </c>
      <c r="D14" s="56">
        <v>287</v>
      </c>
      <c r="E14" s="56">
        <v>142</v>
      </c>
      <c r="F14" s="56">
        <v>560</v>
      </c>
      <c r="G14" s="56">
        <v>570</v>
      </c>
      <c r="H14" s="56">
        <v>264</v>
      </c>
      <c r="I14" s="56">
        <v>290</v>
      </c>
    </row>
    <row r="15" spans="2:9" ht="19.5" thickBot="1" x14ac:dyDescent="0.3">
      <c r="B15" s="12" t="s">
        <v>11</v>
      </c>
      <c r="C15" s="49">
        <f t="shared" si="3"/>
        <v>895</v>
      </c>
      <c r="D15" s="56">
        <v>81</v>
      </c>
      <c r="E15" s="56">
        <v>34</v>
      </c>
      <c r="F15" s="56">
        <v>213</v>
      </c>
      <c r="G15" s="56">
        <v>280</v>
      </c>
      <c r="H15" s="56">
        <v>146</v>
      </c>
      <c r="I15" s="56">
        <v>141</v>
      </c>
    </row>
    <row r="16" spans="2:9" ht="16.5" thickBot="1" x14ac:dyDescent="0.3">
      <c r="B16" s="13" t="s">
        <v>17</v>
      </c>
      <c r="C16" s="49">
        <f t="shared" si="3"/>
        <v>799</v>
      </c>
      <c r="D16" s="17">
        <f t="shared" ref="D16:I16" si="5">D17+D19+D21</f>
        <v>69</v>
      </c>
      <c r="E16" s="17">
        <f t="shared" si="5"/>
        <v>38</v>
      </c>
      <c r="F16" s="17">
        <f t="shared" si="5"/>
        <v>188</v>
      </c>
      <c r="G16" s="17">
        <f t="shared" si="5"/>
        <v>250</v>
      </c>
      <c r="H16" s="17">
        <f t="shared" si="5"/>
        <v>125</v>
      </c>
      <c r="I16" s="17">
        <f t="shared" si="5"/>
        <v>129</v>
      </c>
    </row>
    <row r="17" spans="2:9" ht="19.5" thickBot="1" x14ac:dyDescent="0.3">
      <c r="B17" s="10" t="s">
        <v>14</v>
      </c>
      <c r="C17" s="49">
        <f t="shared" si="3"/>
        <v>1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1</v>
      </c>
    </row>
    <row r="18" spans="2:9" ht="19.5" thickBot="1" x14ac:dyDescent="0.3">
      <c r="B18" s="12" t="s">
        <v>11</v>
      </c>
      <c r="C18" s="49">
        <f t="shared" si="3"/>
        <v>1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1</v>
      </c>
    </row>
    <row r="19" spans="2:9" ht="19.5" thickBot="1" x14ac:dyDescent="0.3">
      <c r="B19" s="10" t="s">
        <v>15</v>
      </c>
      <c r="C19" s="49">
        <f t="shared" si="3"/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</row>
    <row r="20" spans="2:9" ht="19.5" thickBot="1" x14ac:dyDescent="0.3">
      <c r="B20" s="12" t="s">
        <v>11</v>
      </c>
      <c r="C20" s="49">
        <f t="shared" si="3"/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</row>
    <row r="21" spans="2:9" ht="19.5" thickBot="1" x14ac:dyDescent="0.3">
      <c r="B21" s="10" t="s">
        <v>16</v>
      </c>
      <c r="C21" s="49">
        <f t="shared" si="3"/>
        <v>798</v>
      </c>
      <c r="D21" s="56">
        <v>69</v>
      </c>
      <c r="E21" s="56">
        <v>38</v>
      </c>
      <c r="F21" s="56">
        <v>188</v>
      </c>
      <c r="G21" s="56">
        <v>250</v>
      </c>
      <c r="H21" s="56">
        <v>125</v>
      </c>
      <c r="I21" s="56">
        <v>128</v>
      </c>
    </row>
    <row r="22" spans="2:9" ht="19.5" thickBot="1" x14ac:dyDescent="0.3">
      <c r="B22" s="12" t="s">
        <v>11</v>
      </c>
      <c r="C22" s="49">
        <f t="shared" si="3"/>
        <v>382</v>
      </c>
      <c r="D22" s="56">
        <v>21</v>
      </c>
      <c r="E22" s="56">
        <v>9</v>
      </c>
      <c r="F22" s="56">
        <v>77</v>
      </c>
      <c r="G22" s="56">
        <v>128</v>
      </c>
      <c r="H22" s="56">
        <v>75</v>
      </c>
      <c r="I22" s="56">
        <v>72</v>
      </c>
    </row>
    <row r="23" spans="2:9" ht="16.5" thickBot="1" x14ac:dyDescent="0.3">
      <c r="B23" s="14" t="s">
        <v>18</v>
      </c>
      <c r="C23" s="49">
        <f t="shared" si="3"/>
        <v>944</v>
      </c>
      <c r="D23" s="17">
        <f t="shared" ref="D23:I23" si="6">D24+D26+D28</f>
        <v>192</v>
      </c>
      <c r="E23" s="17">
        <f t="shared" si="6"/>
        <v>54</v>
      </c>
      <c r="F23" s="17">
        <f t="shared" si="6"/>
        <v>119</v>
      </c>
      <c r="G23" s="17">
        <f t="shared" si="6"/>
        <v>177</v>
      </c>
      <c r="H23" s="17">
        <f t="shared" si="6"/>
        <v>194</v>
      </c>
      <c r="I23" s="17">
        <f t="shared" si="6"/>
        <v>208</v>
      </c>
    </row>
    <row r="24" spans="2:9" ht="19.5" thickBot="1" x14ac:dyDescent="0.3">
      <c r="B24" s="10" t="s">
        <v>14</v>
      </c>
      <c r="C24" s="49">
        <f t="shared" si="3"/>
        <v>137</v>
      </c>
      <c r="D24" s="56">
        <v>1</v>
      </c>
      <c r="E24" s="56">
        <v>2</v>
      </c>
      <c r="F24" s="56">
        <v>15</v>
      </c>
      <c r="G24" s="56">
        <v>46</v>
      </c>
      <c r="H24" s="56">
        <v>35</v>
      </c>
      <c r="I24" s="56">
        <v>38</v>
      </c>
    </row>
    <row r="25" spans="2:9" ht="19.5" thickBot="1" x14ac:dyDescent="0.3">
      <c r="B25" s="12" t="s">
        <v>11</v>
      </c>
      <c r="C25" s="49">
        <f t="shared" si="3"/>
        <v>69</v>
      </c>
      <c r="D25" s="56">
        <v>0</v>
      </c>
      <c r="E25" s="56">
        <v>1</v>
      </c>
      <c r="F25" s="56">
        <v>9</v>
      </c>
      <c r="G25" s="56">
        <v>21</v>
      </c>
      <c r="H25" s="56">
        <v>26</v>
      </c>
      <c r="I25" s="56">
        <v>12</v>
      </c>
    </row>
    <row r="26" spans="2:9" ht="19.5" thickBot="1" x14ac:dyDescent="0.3">
      <c r="B26" s="10" t="s">
        <v>15</v>
      </c>
      <c r="C26" s="49">
        <f t="shared" si="3"/>
        <v>1</v>
      </c>
      <c r="D26" s="56">
        <v>1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</row>
    <row r="27" spans="2:9" ht="19.5" thickBot="1" x14ac:dyDescent="0.3">
      <c r="B27" s="12" t="s">
        <v>11</v>
      </c>
      <c r="C27" s="49">
        <f t="shared" si="3"/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</row>
    <row r="28" spans="2:9" ht="19.5" thickBot="1" x14ac:dyDescent="0.3">
      <c r="B28" s="10" t="s">
        <v>16</v>
      </c>
      <c r="C28" s="49">
        <f t="shared" si="3"/>
        <v>806</v>
      </c>
      <c r="D28" s="56">
        <v>190</v>
      </c>
      <c r="E28" s="56">
        <v>52</v>
      </c>
      <c r="F28" s="56">
        <v>104</v>
      </c>
      <c r="G28" s="56">
        <v>131</v>
      </c>
      <c r="H28" s="56">
        <v>159</v>
      </c>
      <c r="I28" s="56">
        <v>170</v>
      </c>
    </row>
    <row r="29" spans="2:9" ht="19.5" thickBot="1" x14ac:dyDescent="0.3">
      <c r="B29" s="12" t="s">
        <v>11</v>
      </c>
      <c r="C29" s="49">
        <f t="shared" si="3"/>
        <v>323</v>
      </c>
      <c r="D29" s="56">
        <v>75</v>
      </c>
      <c r="E29" s="56">
        <v>11</v>
      </c>
      <c r="F29" s="56">
        <v>42</v>
      </c>
      <c r="G29" s="56">
        <v>62</v>
      </c>
      <c r="H29" s="56">
        <v>70</v>
      </c>
      <c r="I29" s="56">
        <v>63</v>
      </c>
    </row>
    <row r="30" spans="2:9" ht="16.5" thickBot="1" x14ac:dyDescent="0.3">
      <c r="B30" s="53" t="s">
        <v>19</v>
      </c>
      <c r="C30" s="49">
        <f t="shared" si="3"/>
        <v>457</v>
      </c>
      <c r="D30" s="17">
        <f t="shared" ref="D30:I30" si="7">D31+D33+D35</f>
        <v>118</v>
      </c>
      <c r="E30" s="17">
        <f t="shared" si="7"/>
        <v>13</v>
      </c>
      <c r="F30" s="17">
        <f t="shared" si="7"/>
        <v>49</v>
      </c>
      <c r="G30" s="17">
        <f t="shared" si="7"/>
        <v>100</v>
      </c>
      <c r="H30" s="17">
        <f t="shared" si="7"/>
        <v>110</v>
      </c>
      <c r="I30" s="17">
        <f t="shared" si="7"/>
        <v>67</v>
      </c>
    </row>
    <row r="31" spans="2:9" ht="19.5" thickBot="1" x14ac:dyDescent="0.3">
      <c r="B31" s="10" t="s">
        <v>14</v>
      </c>
      <c r="C31" s="49">
        <f t="shared" si="3"/>
        <v>193</v>
      </c>
      <c r="D31" s="56">
        <v>2</v>
      </c>
      <c r="E31" s="56">
        <v>2</v>
      </c>
      <c r="F31" s="56">
        <v>20</v>
      </c>
      <c r="G31" s="56">
        <v>68</v>
      </c>
      <c r="H31" s="56">
        <v>71</v>
      </c>
      <c r="I31" s="56">
        <v>30</v>
      </c>
    </row>
    <row r="32" spans="2:9" ht="19.5" thickBot="1" x14ac:dyDescent="0.3">
      <c r="B32" s="12" t="s">
        <v>11</v>
      </c>
      <c r="C32" s="49">
        <f t="shared" si="3"/>
        <v>86</v>
      </c>
      <c r="D32" s="56">
        <v>0</v>
      </c>
      <c r="E32" s="56">
        <v>2</v>
      </c>
      <c r="F32" s="56">
        <v>12</v>
      </c>
      <c r="G32" s="56">
        <v>30</v>
      </c>
      <c r="H32" s="56">
        <v>29</v>
      </c>
      <c r="I32" s="56">
        <v>13</v>
      </c>
    </row>
    <row r="33" spans="2:9" ht="19.5" thickBot="1" x14ac:dyDescent="0.3">
      <c r="B33" s="10" t="s">
        <v>15</v>
      </c>
      <c r="C33" s="49">
        <f t="shared" si="3"/>
        <v>29</v>
      </c>
      <c r="D33" s="56">
        <v>29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</row>
    <row r="34" spans="2:9" ht="19.5" thickBot="1" x14ac:dyDescent="0.3">
      <c r="B34" s="12" t="s">
        <v>11</v>
      </c>
      <c r="C34" s="49">
        <f t="shared" si="3"/>
        <v>10</v>
      </c>
      <c r="D34" s="56">
        <v>10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</row>
    <row r="35" spans="2:9" ht="19.5" thickBot="1" x14ac:dyDescent="0.3">
      <c r="B35" s="10" t="s">
        <v>16</v>
      </c>
      <c r="C35" s="49">
        <f t="shared" si="3"/>
        <v>235</v>
      </c>
      <c r="D35" s="56">
        <v>87</v>
      </c>
      <c r="E35" s="56">
        <v>11</v>
      </c>
      <c r="F35" s="56">
        <v>29</v>
      </c>
      <c r="G35" s="56">
        <v>32</v>
      </c>
      <c r="H35" s="56">
        <v>39</v>
      </c>
      <c r="I35" s="56">
        <v>37</v>
      </c>
    </row>
    <row r="36" spans="2:9" ht="19.5" thickBot="1" x14ac:dyDescent="0.3">
      <c r="B36" s="12" t="s">
        <v>11</v>
      </c>
      <c r="C36" s="49">
        <f t="shared" si="3"/>
        <v>86</v>
      </c>
      <c r="D36" s="56">
        <v>34</v>
      </c>
      <c r="E36" s="56">
        <v>4</v>
      </c>
      <c r="F36" s="56">
        <v>13</v>
      </c>
      <c r="G36" s="56">
        <v>14</v>
      </c>
      <c r="H36" s="56">
        <v>12</v>
      </c>
      <c r="I36" s="56">
        <v>9</v>
      </c>
    </row>
    <row r="37" spans="2:9" ht="16.5" thickBot="1" x14ac:dyDescent="0.3">
      <c r="B37" s="54" t="s">
        <v>20</v>
      </c>
      <c r="C37" s="49">
        <f t="shared" si="3"/>
        <v>877</v>
      </c>
      <c r="D37" s="17">
        <f t="shared" ref="D37:I37" si="8">D38+D40+D42</f>
        <v>381</v>
      </c>
      <c r="E37" s="17">
        <f t="shared" si="8"/>
        <v>64</v>
      </c>
      <c r="F37" s="17">
        <f t="shared" si="8"/>
        <v>96</v>
      </c>
      <c r="G37" s="17">
        <f t="shared" si="8"/>
        <v>111</v>
      </c>
      <c r="H37" s="17">
        <f t="shared" si="8"/>
        <v>129</v>
      </c>
      <c r="I37" s="17">
        <f t="shared" si="8"/>
        <v>96</v>
      </c>
    </row>
    <row r="38" spans="2:9" ht="19.5" thickBot="1" x14ac:dyDescent="0.3">
      <c r="B38" s="10" t="s">
        <v>14</v>
      </c>
      <c r="C38" s="49">
        <f t="shared" si="3"/>
        <v>324</v>
      </c>
      <c r="D38" s="56">
        <v>7</v>
      </c>
      <c r="E38" s="56">
        <v>17</v>
      </c>
      <c r="F38" s="56">
        <v>62</v>
      </c>
      <c r="G38" s="56">
        <v>82</v>
      </c>
      <c r="H38" s="56">
        <v>96</v>
      </c>
      <c r="I38" s="56">
        <v>60</v>
      </c>
    </row>
    <row r="39" spans="2:9" ht="19.5" thickBot="1" x14ac:dyDescent="0.3">
      <c r="B39" s="12" t="s">
        <v>11</v>
      </c>
      <c r="C39" s="49">
        <f t="shared" si="3"/>
        <v>209</v>
      </c>
      <c r="D39" s="56">
        <v>4</v>
      </c>
      <c r="E39" s="56">
        <v>11</v>
      </c>
      <c r="F39" s="56">
        <v>48</v>
      </c>
      <c r="G39" s="56">
        <v>57</v>
      </c>
      <c r="H39" s="56">
        <v>64</v>
      </c>
      <c r="I39" s="56">
        <v>25</v>
      </c>
    </row>
    <row r="40" spans="2:9" ht="19.5" thickBot="1" x14ac:dyDescent="0.3">
      <c r="B40" s="10" t="s">
        <v>15</v>
      </c>
      <c r="C40" s="49">
        <f t="shared" si="3"/>
        <v>121</v>
      </c>
      <c r="D40" s="56">
        <v>119</v>
      </c>
      <c r="E40" s="56">
        <v>0</v>
      </c>
      <c r="F40" s="56">
        <v>2</v>
      </c>
      <c r="G40" s="56">
        <v>0</v>
      </c>
      <c r="H40" s="56">
        <v>0</v>
      </c>
      <c r="I40" s="56">
        <v>0</v>
      </c>
    </row>
    <row r="41" spans="2:9" ht="19.5" thickBot="1" x14ac:dyDescent="0.3">
      <c r="B41" s="12" t="s">
        <v>11</v>
      </c>
      <c r="C41" s="49">
        <f t="shared" si="3"/>
        <v>69</v>
      </c>
      <c r="D41" s="56">
        <v>67</v>
      </c>
      <c r="E41" s="56">
        <v>0</v>
      </c>
      <c r="F41" s="56">
        <v>2</v>
      </c>
      <c r="G41" s="56">
        <v>0</v>
      </c>
      <c r="H41" s="56">
        <v>0</v>
      </c>
      <c r="I41" s="56">
        <v>0</v>
      </c>
    </row>
    <row r="42" spans="2:9" ht="19.5" thickBot="1" x14ac:dyDescent="0.3">
      <c r="B42" s="10" t="s">
        <v>16</v>
      </c>
      <c r="C42" s="49">
        <f t="shared" si="3"/>
        <v>432</v>
      </c>
      <c r="D42" s="56">
        <v>255</v>
      </c>
      <c r="E42" s="56">
        <v>47</v>
      </c>
      <c r="F42" s="56">
        <v>32</v>
      </c>
      <c r="G42" s="56">
        <v>29</v>
      </c>
      <c r="H42" s="56">
        <v>33</v>
      </c>
      <c r="I42" s="56">
        <v>36</v>
      </c>
    </row>
    <row r="43" spans="2:9" ht="19.5" thickBot="1" x14ac:dyDescent="0.3">
      <c r="B43" s="12" t="s">
        <v>11</v>
      </c>
      <c r="C43" s="49">
        <f t="shared" si="3"/>
        <v>240</v>
      </c>
      <c r="D43" s="56">
        <v>153</v>
      </c>
      <c r="E43" s="56">
        <v>29</v>
      </c>
      <c r="F43" s="56">
        <v>8</v>
      </c>
      <c r="G43" s="56">
        <v>19</v>
      </c>
      <c r="H43" s="56">
        <v>17</v>
      </c>
      <c r="I43" s="56">
        <v>14</v>
      </c>
    </row>
    <row r="44" spans="2:9" ht="16.5" thickBot="1" x14ac:dyDescent="0.3">
      <c r="B44" s="54" t="s">
        <v>21</v>
      </c>
      <c r="C44" s="49">
        <f t="shared" si="3"/>
        <v>53</v>
      </c>
      <c r="D44" s="17">
        <f t="shared" ref="D44:I44" si="9">D45+D47+D49</f>
        <v>5</v>
      </c>
      <c r="E44" s="17">
        <f t="shared" si="9"/>
        <v>2</v>
      </c>
      <c r="F44" s="17">
        <f t="shared" si="9"/>
        <v>10</v>
      </c>
      <c r="G44" s="17">
        <f t="shared" si="9"/>
        <v>23</v>
      </c>
      <c r="H44" s="17">
        <f t="shared" si="9"/>
        <v>10</v>
      </c>
      <c r="I44" s="17">
        <f t="shared" si="9"/>
        <v>3</v>
      </c>
    </row>
    <row r="45" spans="2:9" ht="19.5" thickBot="1" x14ac:dyDescent="0.3">
      <c r="B45" s="10" t="s">
        <v>14</v>
      </c>
      <c r="C45" s="49">
        <f t="shared" si="3"/>
        <v>37</v>
      </c>
      <c r="D45" s="56">
        <v>1</v>
      </c>
      <c r="E45" s="56">
        <v>0</v>
      </c>
      <c r="F45" s="56">
        <v>8</v>
      </c>
      <c r="G45" s="56">
        <v>16</v>
      </c>
      <c r="H45" s="56">
        <v>10</v>
      </c>
      <c r="I45" s="56">
        <v>2</v>
      </c>
    </row>
    <row r="46" spans="2:9" ht="19.5" thickBot="1" x14ac:dyDescent="0.3">
      <c r="B46" s="12" t="s">
        <v>11</v>
      </c>
      <c r="C46" s="49">
        <f t="shared" si="3"/>
        <v>32</v>
      </c>
      <c r="D46" s="56">
        <v>1</v>
      </c>
      <c r="E46" s="56">
        <v>0</v>
      </c>
      <c r="F46" s="56">
        <v>8</v>
      </c>
      <c r="G46" s="56">
        <v>14</v>
      </c>
      <c r="H46" s="56">
        <v>8</v>
      </c>
      <c r="I46" s="56">
        <v>1</v>
      </c>
    </row>
    <row r="47" spans="2:9" ht="19.5" thickBot="1" x14ac:dyDescent="0.3">
      <c r="B47" s="10" t="s">
        <v>15</v>
      </c>
      <c r="C47" s="49">
        <f t="shared" si="3"/>
        <v>2</v>
      </c>
      <c r="D47" s="56">
        <v>2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</row>
    <row r="48" spans="2:9" ht="19.5" thickBot="1" x14ac:dyDescent="0.3">
      <c r="B48" s="12" t="s">
        <v>11</v>
      </c>
      <c r="C48" s="49">
        <f t="shared" si="3"/>
        <v>1</v>
      </c>
      <c r="D48" s="56">
        <v>1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</row>
    <row r="49" spans="2:9" ht="19.5" thickBot="1" x14ac:dyDescent="0.3">
      <c r="B49" s="10" t="s">
        <v>16</v>
      </c>
      <c r="C49" s="49">
        <f t="shared" si="3"/>
        <v>14</v>
      </c>
      <c r="D49" s="56">
        <v>2</v>
      </c>
      <c r="E49" s="56">
        <v>2</v>
      </c>
      <c r="F49" s="56">
        <v>2</v>
      </c>
      <c r="G49" s="56">
        <v>7</v>
      </c>
      <c r="H49" s="56">
        <v>0</v>
      </c>
      <c r="I49" s="56">
        <v>1</v>
      </c>
    </row>
    <row r="50" spans="2:9" ht="19.5" thickBot="1" x14ac:dyDescent="0.3">
      <c r="B50" s="12" t="s">
        <v>11</v>
      </c>
      <c r="C50" s="49">
        <f t="shared" si="3"/>
        <v>10</v>
      </c>
      <c r="D50" s="56">
        <v>2</v>
      </c>
      <c r="E50" s="56">
        <v>2</v>
      </c>
      <c r="F50" s="56">
        <v>1</v>
      </c>
      <c r="G50" s="56">
        <v>5</v>
      </c>
      <c r="H50" s="56">
        <v>0</v>
      </c>
      <c r="I50" s="56">
        <v>0</v>
      </c>
    </row>
    <row r="51" spans="2:9" ht="16.5" thickBot="1" x14ac:dyDescent="0.3">
      <c r="B51" s="54" t="s">
        <v>22</v>
      </c>
      <c r="C51" s="49">
        <f t="shared" si="3"/>
        <v>115</v>
      </c>
      <c r="D51" s="17">
        <f t="shared" ref="D51:I51" si="10">D52+D54+D56</f>
        <v>16</v>
      </c>
      <c r="E51" s="17">
        <f t="shared" si="10"/>
        <v>15</v>
      </c>
      <c r="F51" s="17">
        <f t="shared" si="10"/>
        <v>32</v>
      </c>
      <c r="G51" s="17">
        <f t="shared" si="10"/>
        <v>32</v>
      </c>
      <c r="H51" s="17">
        <f t="shared" si="10"/>
        <v>12</v>
      </c>
      <c r="I51" s="17">
        <f t="shared" si="10"/>
        <v>8</v>
      </c>
    </row>
    <row r="52" spans="2:9" ht="19.5" thickBot="1" x14ac:dyDescent="0.3">
      <c r="B52" s="10" t="s">
        <v>14</v>
      </c>
      <c r="C52" s="49">
        <f t="shared" si="3"/>
        <v>73</v>
      </c>
      <c r="D52" s="56">
        <v>0</v>
      </c>
      <c r="E52" s="56">
        <v>5</v>
      </c>
      <c r="F52" s="56">
        <v>27</v>
      </c>
      <c r="G52" s="56">
        <v>27</v>
      </c>
      <c r="H52" s="56">
        <v>8</v>
      </c>
      <c r="I52" s="56">
        <v>6</v>
      </c>
    </row>
    <row r="53" spans="2:9" ht="19.5" thickBot="1" x14ac:dyDescent="0.3">
      <c r="B53" s="12" t="s">
        <v>11</v>
      </c>
      <c r="C53" s="49">
        <f t="shared" si="3"/>
        <v>54</v>
      </c>
      <c r="D53" s="56">
        <v>0</v>
      </c>
      <c r="E53" s="56">
        <v>4</v>
      </c>
      <c r="F53" s="56">
        <v>24</v>
      </c>
      <c r="G53" s="56">
        <v>18</v>
      </c>
      <c r="H53" s="56">
        <v>6</v>
      </c>
      <c r="I53" s="56">
        <v>2</v>
      </c>
    </row>
    <row r="54" spans="2:9" ht="19.5" thickBot="1" x14ac:dyDescent="0.3">
      <c r="B54" s="10" t="s">
        <v>15</v>
      </c>
      <c r="C54" s="49">
        <f t="shared" si="3"/>
        <v>4</v>
      </c>
      <c r="D54" s="56">
        <v>2</v>
      </c>
      <c r="E54" s="56">
        <v>2</v>
      </c>
      <c r="F54" s="56">
        <v>0</v>
      </c>
      <c r="G54" s="56">
        <v>0</v>
      </c>
      <c r="H54" s="56">
        <v>0</v>
      </c>
      <c r="I54" s="56">
        <v>0</v>
      </c>
    </row>
    <row r="55" spans="2:9" ht="19.5" thickBot="1" x14ac:dyDescent="0.3">
      <c r="B55" s="12" t="s">
        <v>11</v>
      </c>
      <c r="C55" s="49">
        <f t="shared" si="3"/>
        <v>2</v>
      </c>
      <c r="D55" s="56">
        <v>1</v>
      </c>
      <c r="E55" s="56">
        <v>1</v>
      </c>
      <c r="F55" s="56">
        <v>0</v>
      </c>
      <c r="G55" s="56">
        <v>0</v>
      </c>
      <c r="H55" s="56">
        <v>0</v>
      </c>
      <c r="I55" s="56">
        <v>0</v>
      </c>
    </row>
    <row r="56" spans="2:9" ht="19.5" thickBot="1" x14ac:dyDescent="0.3">
      <c r="B56" s="10" t="s">
        <v>16</v>
      </c>
      <c r="C56" s="49">
        <f t="shared" si="3"/>
        <v>38</v>
      </c>
      <c r="D56" s="56">
        <v>14</v>
      </c>
      <c r="E56" s="56">
        <v>8</v>
      </c>
      <c r="F56" s="56">
        <v>5</v>
      </c>
      <c r="G56" s="56">
        <v>5</v>
      </c>
      <c r="H56" s="56">
        <v>4</v>
      </c>
      <c r="I56" s="56">
        <v>2</v>
      </c>
    </row>
    <row r="57" spans="2:9" ht="19.5" thickBot="1" x14ac:dyDescent="0.3">
      <c r="B57" s="12" t="s">
        <v>11</v>
      </c>
      <c r="C57" s="49">
        <f t="shared" si="3"/>
        <v>21</v>
      </c>
      <c r="D57" s="56">
        <v>8</v>
      </c>
      <c r="E57" s="56">
        <v>5</v>
      </c>
      <c r="F57" s="56">
        <v>1</v>
      </c>
      <c r="G57" s="56">
        <v>4</v>
      </c>
      <c r="H57" s="56">
        <v>2</v>
      </c>
      <c r="I57" s="56">
        <v>1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82F9-A9E1-41FB-B2C8-C6CA8010475A}">
  <sheetPr>
    <pageSetUpPr fitToPage="1"/>
  </sheetPr>
  <dimension ref="B1:I62"/>
  <sheetViews>
    <sheetView workbookViewId="0">
      <selection activeCell="K50" sqref="K50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66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4651</v>
      </c>
      <c r="D6" s="6">
        <f t="shared" ref="D6:I6" si="0">D9+D23+D30+D37+D44+D51</f>
        <v>1007</v>
      </c>
      <c r="E6" s="6">
        <f t="shared" si="0"/>
        <v>290</v>
      </c>
      <c r="F6" s="6">
        <f t="shared" si="0"/>
        <v>867</v>
      </c>
      <c r="G6" s="6">
        <f t="shared" si="0"/>
        <v>1043</v>
      </c>
      <c r="H6" s="6">
        <f t="shared" si="0"/>
        <v>759</v>
      </c>
      <c r="I6" s="6">
        <f t="shared" si="0"/>
        <v>685</v>
      </c>
    </row>
    <row r="7" spans="2:9" ht="15.75" x14ac:dyDescent="0.25">
      <c r="B7" s="5" t="s">
        <v>9</v>
      </c>
      <c r="C7" s="6">
        <f>D7+E7+F7+G7+H7+I7</f>
        <v>2129</v>
      </c>
      <c r="D7" s="6">
        <f t="shared" ref="D7:I7" si="1">D11+D13+D15+D25+D27+D29+D32+D34+D36+D39+D41+D43+D46+D48+D50+D53+D55+D57</f>
        <v>429</v>
      </c>
      <c r="E7" s="6">
        <f t="shared" si="1"/>
        <v>104</v>
      </c>
      <c r="F7" s="6">
        <f t="shared" si="1"/>
        <v>385</v>
      </c>
      <c r="G7" s="6">
        <f t="shared" si="1"/>
        <v>535</v>
      </c>
      <c r="H7" s="6">
        <f t="shared" si="1"/>
        <v>385</v>
      </c>
      <c r="I7" s="6">
        <f t="shared" si="1"/>
        <v>291</v>
      </c>
    </row>
    <row r="8" spans="2:9" ht="15.75" x14ac:dyDescent="0.25">
      <c r="B8" s="7" t="s">
        <v>10</v>
      </c>
      <c r="C8" s="6">
        <f>D8+E8+F8+G8+H8+I8</f>
        <v>979</v>
      </c>
      <c r="D8" s="8">
        <f>D10+D12+D24+D26+D31+D33+D38+D40+D45+D47+D52+D54</f>
        <v>174</v>
      </c>
      <c r="E8" s="8">
        <f t="shared" ref="E8:I8" si="2">E10+E12+E24+E26+E31+E33+E38+E40+E45+E47+E52+E54</f>
        <v>22</v>
      </c>
      <c r="F8" s="8">
        <f t="shared" si="2"/>
        <v>139</v>
      </c>
      <c r="G8" s="8">
        <f t="shared" si="2"/>
        <v>260</v>
      </c>
      <c r="H8" s="8">
        <f t="shared" si="2"/>
        <v>237</v>
      </c>
      <c r="I8" s="8">
        <f t="shared" si="2"/>
        <v>147</v>
      </c>
    </row>
    <row r="9" spans="2:9" ht="20.25" customHeight="1" x14ac:dyDescent="0.25">
      <c r="B9" s="53" t="s">
        <v>13</v>
      </c>
      <c r="C9" s="6">
        <f t="shared" ref="C9:C57" si="3">D9+E9+F9+G9+H9+I9</f>
        <v>2168</v>
      </c>
      <c r="D9" s="50">
        <f t="shared" ref="D9:I9" si="4">D10+D12+D14</f>
        <v>306</v>
      </c>
      <c r="E9" s="50">
        <f t="shared" si="4"/>
        <v>147</v>
      </c>
      <c r="F9" s="50">
        <f t="shared" si="4"/>
        <v>564</v>
      </c>
      <c r="G9" s="50">
        <f t="shared" si="4"/>
        <v>587</v>
      </c>
      <c r="H9" s="50">
        <f t="shared" si="4"/>
        <v>273</v>
      </c>
      <c r="I9" s="50">
        <f t="shared" si="4"/>
        <v>291</v>
      </c>
    </row>
    <row r="10" spans="2:9" ht="18.75" x14ac:dyDescent="0.25">
      <c r="B10" s="10" t="s">
        <v>14</v>
      </c>
      <c r="C10" s="49">
        <f t="shared" si="3"/>
        <v>10</v>
      </c>
      <c r="D10" s="51">
        <v>0</v>
      </c>
      <c r="E10" s="51">
        <v>1</v>
      </c>
      <c r="F10" s="51">
        <v>0</v>
      </c>
      <c r="G10" s="51">
        <v>6</v>
      </c>
      <c r="H10" s="51">
        <v>1</v>
      </c>
      <c r="I10" s="51">
        <v>2</v>
      </c>
    </row>
    <row r="11" spans="2:9" ht="18.75" x14ac:dyDescent="0.25">
      <c r="B11" s="12" t="s">
        <v>11</v>
      </c>
      <c r="C11" s="49">
        <f t="shared" si="3"/>
        <v>2</v>
      </c>
      <c r="D11" s="51">
        <v>0</v>
      </c>
      <c r="E11" s="51">
        <v>0</v>
      </c>
      <c r="F11" s="51">
        <v>0</v>
      </c>
      <c r="G11" s="51">
        <v>1</v>
      </c>
      <c r="H11" s="51">
        <v>0</v>
      </c>
      <c r="I11" s="51">
        <v>1</v>
      </c>
    </row>
    <row r="12" spans="2:9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9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9" ht="18.75" x14ac:dyDescent="0.25">
      <c r="B14" s="10" t="s">
        <v>16</v>
      </c>
      <c r="C14" s="49">
        <f t="shared" si="3"/>
        <v>2158</v>
      </c>
      <c r="D14" s="51">
        <v>306</v>
      </c>
      <c r="E14" s="51">
        <v>146</v>
      </c>
      <c r="F14" s="51">
        <v>564</v>
      </c>
      <c r="G14" s="51">
        <v>581</v>
      </c>
      <c r="H14" s="51">
        <v>272</v>
      </c>
      <c r="I14" s="51">
        <v>289</v>
      </c>
    </row>
    <row r="15" spans="2:9" ht="18.75" x14ac:dyDescent="0.25">
      <c r="B15" s="12" t="s">
        <v>11</v>
      </c>
      <c r="C15" s="49">
        <f t="shared" si="3"/>
        <v>907</v>
      </c>
      <c r="D15" s="51">
        <v>86</v>
      </c>
      <c r="E15" s="51">
        <v>35</v>
      </c>
      <c r="F15" s="51">
        <v>215</v>
      </c>
      <c r="G15" s="51">
        <v>280</v>
      </c>
      <c r="H15" s="51">
        <v>151</v>
      </c>
      <c r="I15" s="51">
        <v>140</v>
      </c>
    </row>
    <row r="16" spans="2:9" ht="15.75" x14ac:dyDescent="0.25">
      <c r="B16" s="13" t="s">
        <v>17</v>
      </c>
      <c r="C16" s="49">
        <f t="shared" si="3"/>
        <v>801</v>
      </c>
      <c r="D16" s="17">
        <f t="shared" ref="D16:I16" si="5">D17+D19+D21</f>
        <v>72</v>
      </c>
      <c r="E16" s="17">
        <f t="shared" si="5"/>
        <v>37</v>
      </c>
      <c r="F16" s="17">
        <f t="shared" si="5"/>
        <v>191</v>
      </c>
      <c r="G16" s="17">
        <f t="shared" si="5"/>
        <v>245</v>
      </c>
      <c r="H16" s="17">
        <f t="shared" si="5"/>
        <v>127</v>
      </c>
      <c r="I16" s="17">
        <f t="shared" si="5"/>
        <v>129</v>
      </c>
    </row>
    <row r="17" spans="2:9" ht="18.75" x14ac:dyDescent="0.25">
      <c r="B17" s="10" t="s">
        <v>14</v>
      </c>
      <c r="C17" s="49">
        <f t="shared" si="3"/>
        <v>1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1</v>
      </c>
    </row>
    <row r="18" spans="2:9" ht="18.75" x14ac:dyDescent="0.25">
      <c r="B18" s="12" t="s">
        <v>11</v>
      </c>
      <c r="C18" s="49">
        <f t="shared" si="3"/>
        <v>1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1</v>
      </c>
    </row>
    <row r="19" spans="2:9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9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9" ht="18.75" x14ac:dyDescent="0.25">
      <c r="B21" s="10" t="s">
        <v>16</v>
      </c>
      <c r="C21" s="49">
        <f t="shared" si="3"/>
        <v>800</v>
      </c>
      <c r="D21" s="51">
        <v>72</v>
      </c>
      <c r="E21" s="51">
        <v>37</v>
      </c>
      <c r="F21" s="51">
        <v>191</v>
      </c>
      <c r="G21" s="51">
        <v>245</v>
      </c>
      <c r="H21" s="51">
        <v>127</v>
      </c>
      <c r="I21" s="51">
        <v>128</v>
      </c>
    </row>
    <row r="22" spans="2:9" ht="18.75" x14ac:dyDescent="0.25">
      <c r="B22" s="12" t="s">
        <v>11</v>
      </c>
      <c r="C22" s="49">
        <f t="shared" si="3"/>
        <v>376</v>
      </c>
      <c r="D22" s="51">
        <v>21</v>
      </c>
      <c r="E22" s="51">
        <v>9</v>
      </c>
      <c r="F22" s="51">
        <v>79</v>
      </c>
      <c r="G22" s="51">
        <v>118</v>
      </c>
      <c r="H22" s="51">
        <v>78</v>
      </c>
      <c r="I22" s="51">
        <v>71</v>
      </c>
    </row>
    <row r="23" spans="2:9" ht="15.75" x14ac:dyDescent="0.25">
      <c r="B23" s="14" t="s">
        <v>18</v>
      </c>
      <c r="C23" s="49">
        <f t="shared" si="3"/>
        <v>992</v>
      </c>
      <c r="D23" s="17">
        <f t="shared" ref="D23:I23" si="6">D24+D26+D28</f>
        <v>197</v>
      </c>
      <c r="E23" s="17">
        <f t="shared" si="6"/>
        <v>58</v>
      </c>
      <c r="F23" s="17">
        <f t="shared" si="6"/>
        <v>120</v>
      </c>
      <c r="G23" s="17">
        <f t="shared" si="6"/>
        <v>186</v>
      </c>
      <c r="H23" s="17">
        <f t="shared" si="6"/>
        <v>212</v>
      </c>
      <c r="I23" s="17">
        <f t="shared" si="6"/>
        <v>219</v>
      </c>
    </row>
    <row r="24" spans="2:9" ht="18.75" x14ac:dyDescent="0.25">
      <c r="B24" s="10" t="s">
        <v>14</v>
      </c>
      <c r="C24" s="49">
        <f t="shared" si="3"/>
        <v>165</v>
      </c>
      <c r="D24" s="51">
        <v>1</v>
      </c>
      <c r="E24" s="51">
        <v>2</v>
      </c>
      <c r="F24" s="51">
        <v>17</v>
      </c>
      <c r="G24" s="51">
        <v>56</v>
      </c>
      <c r="H24" s="51">
        <v>46</v>
      </c>
      <c r="I24" s="51">
        <v>43</v>
      </c>
    </row>
    <row r="25" spans="2:9" ht="18.75" x14ac:dyDescent="0.25">
      <c r="B25" s="12" t="s">
        <v>11</v>
      </c>
      <c r="C25" s="49">
        <f t="shared" si="3"/>
        <v>77</v>
      </c>
      <c r="D25" s="51">
        <v>0</v>
      </c>
      <c r="E25" s="51">
        <v>1</v>
      </c>
      <c r="F25" s="51">
        <v>8</v>
      </c>
      <c r="G25" s="51">
        <v>23</v>
      </c>
      <c r="H25" s="51">
        <v>28</v>
      </c>
      <c r="I25" s="51">
        <v>17</v>
      </c>
    </row>
    <row r="26" spans="2:9" ht="18.75" x14ac:dyDescent="0.25">
      <c r="B26" s="10" t="s">
        <v>15</v>
      </c>
      <c r="C26" s="49">
        <f t="shared" si="3"/>
        <v>1</v>
      </c>
      <c r="D26" s="51">
        <v>1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9" ht="18.75" x14ac:dyDescent="0.25">
      <c r="B27" s="12" t="s">
        <v>11</v>
      </c>
      <c r="C27" s="49">
        <f t="shared" si="3"/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9" ht="18.75" x14ac:dyDescent="0.25">
      <c r="B28" s="10" t="s">
        <v>16</v>
      </c>
      <c r="C28" s="49">
        <f t="shared" si="3"/>
        <v>826</v>
      </c>
      <c r="D28" s="51">
        <v>195</v>
      </c>
      <c r="E28" s="51">
        <v>56</v>
      </c>
      <c r="F28" s="51">
        <v>103</v>
      </c>
      <c r="G28" s="51">
        <v>130</v>
      </c>
      <c r="H28" s="51">
        <v>166</v>
      </c>
      <c r="I28" s="51">
        <v>176</v>
      </c>
    </row>
    <row r="29" spans="2:9" ht="18.75" x14ac:dyDescent="0.25">
      <c r="B29" s="12" t="s">
        <v>11</v>
      </c>
      <c r="C29" s="49">
        <f t="shared" si="3"/>
        <v>332</v>
      </c>
      <c r="D29" s="51">
        <v>75</v>
      </c>
      <c r="E29" s="51">
        <v>11</v>
      </c>
      <c r="F29" s="51">
        <v>44</v>
      </c>
      <c r="G29" s="51">
        <v>59</v>
      </c>
      <c r="H29" s="51">
        <v>76</v>
      </c>
      <c r="I29" s="51">
        <v>67</v>
      </c>
    </row>
    <row r="30" spans="2:9" ht="15.75" x14ac:dyDescent="0.25">
      <c r="B30" s="53" t="s">
        <v>19</v>
      </c>
      <c r="C30" s="49">
        <f t="shared" si="3"/>
        <v>447</v>
      </c>
      <c r="D30" s="17">
        <f t="shared" ref="D30:I30" si="7">D31+D33+D35</f>
        <v>105</v>
      </c>
      <c r="E30" s="17">
        <f t="shared" si="7"/>
        <v>12</v>
      </c>
      <c r="F30" s="17">
        <f t="shared" si="7"/>
        <v>44</v>
      </c>
      <c r="G30" s="17">
        <f t="shared" si="7"/>
        <v>100</v>
      </c>
      <c r="H30" s="17">
        <f t="shared" si="7"/>
        <v>119</v>
      </c>
      <c r="I30" s="17">
        <f t="shared" si="7"/>
        <v>67</v>
      </c>
    </row>
    <row r="31" spans="2:9" ht="18.75" x14ac:dyDescent="0.25">
      <c r="B31" s="10" t="s">
        <v>14</v>
      </c>
      <c r="C31" s="49">
        <f t="shared" si="3"/>
        <v>200</v>
      </c>
      <c r="D31" s="51">
        <v>2</v>
      </c>
      <c r="E31" s="51">
        <v>2</v>
      </c>
      <c r="F31" s="51">
        <v>21</v>
      </c>
      <c r="G31" s="51">
        <v>69</v>
      </c>
      <c r="H31" s="51">
        <v>75</v>
      </c>
      <c r="I31" s="51">
        <v>31</v>
      </c>
    </row>
    <row r="32" spans="2:9" ht="18.75" x14ac:dyDescent="0.25">
      <c r="B32" s="12" t="s">
        <v>11</v>
      </c>
      <c r="C32" s="49">
        <f t="shared" si="3"/>
        <v>86</v>
      </c>
      <c r="D32" s="51">
        <v>0</v>
      </c>
      <c r="E32" s="51">
        <v>2</v>
      </c>
      <c r="F32" s="51">
        <v>12</v>
      </c>
      <c r="G32" s="51">
        <v>33</v>
      </c>
      <c r="H32" s="51">
        <v>27</v>
      </c>
      <c r="I32" s="51">
        <v>12</v>
      </c>
    </row>
    <row r="33" spans="2:9" ht="18.75" x14ac:dyDescent="0.25">
      <c r="B33" s="10" t="s">
        <v>15</v>
      </c>
      <c r="C33" s="49">
        <f t="shared" si="3"/>
        <v>25</v>
      </c>
      <c r="D33" s="51">
        <v>25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9" ht="18.75" x14ac:dyDescent="0.25">
      <c r="B34" s="12" t="s">
        <v>11</v>
      </c>
      <c r="C34" s="49">
        <f t="shared" si="3"/>
        <v>8</v>
      </c>
      <c r="D34" s="51">
        <v>8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9" ht="18.75" x14ac:dyDescent="0.25">
      <c r="B35" s="10" t="s">
        <v>16</v>
      </c>
      <c r="C35" s="49">
        <f t="shared" si="3"/>
        <v>222</v>
      </c>
      <c r="D35" s="51">
        <v>78</v>
      </c>
      <c r="E35" s="51">
        <v>10</v>
      </c>
      <c r="F35" s="51">
        <v>23</v>
      </c>
      <c r="G35" s="51">
        <v>31</v>
      </c>
      <c r="H35" s="51">
        <v>44</v>
      </c>
      <c r="I35" s="51">
        <v>36</v>
      </c>
    </row>
    <row r="36" spans="2:9" ht="18.75" x14ac:dyDescent="0.25">
      <c r="B36" s="12" t="s">
        <v>11</v>
      </c>
      <c r="C36" s="49">
        <f t="shared" si="3"/>
        <v>81</v>
      </c>
      <c r="D36" s="51">
        <v>29</v>
      </c>
      <c r="E36" s="51">
        <v>4</v>
      </c>
      <c r="F36" s="51">
        <v>9</v>
      </c>
      <c r="G36" s="51">
        <v>15</v>
      </c>
      <c r="H36" s="51">
        <v>13</v>
      </c>
      <c r="I36" s="51">
        <v>11</v>
      </c>
    </row>
    <row r="37" spans="2:9" ht="15.75" x14ac:dyDescent="0.25">
      <c r="B37" s="54" t="s">
        <v>20</v>
      </c>
      <c r="C37" s="49">
        <f t="shared" si="3"/>
        <v>873</v>
      </c>
      <c r="D37" s="17">
        <f t="shared" ref="D37:I37" si="8">D38+D40+D42</f>
        <v>379</v>
      </c>
      <c r="E37" s="17">
        <f t="shared" si="8"/>
        <v>57</v>
      </c>
      <c r="F37" s="17">
        <f t="shared" si="8"/>
        <v>94</v>
      </c>
      <c r="G37" s="17">
        <f t="shared" si="8"/>
        <v>112</v>
      </c>
      <c r="H37" s="17">
        <f t="shared" si="8"/>
        <v>135</v>
      </c>
      <c r="I37" s="17">
        <f t="shared" si="8"/>
        <v>96</v>
      </c>
    </row>
    <row r="38" spans="2:9" ht="18.75" x14ac:dyDescent="0.25">
      <c r="B38" s="10" t="s">
        <v>14</v>
      </c>
      <c r="C38" s="49">
        <f t="shared" si="3"/>
        <v>323</v>
      </c>
      <c r="D38" s="51">
        <v>5</v>
      </c>
      <c r="E38" s="51">
        <v>14</v>
      </c>
      <c r="F38" s="51">
        <v>63</v>
      </c>
      <c r="G38" s="51">
        <v>81</v>
      </c>
      <c r="H38" s="51">
        <v>98</v>
      </c>
      <c r="I38" s="51">
        <v>62</v>
      </c>
    </row>
    <row r="39" spans="2:9" ht="18.75" x14ac:dyDescent="0.25">
      <c r="B39" s="12" t="s">
        <v>11</v>
      </c>
      <c r="C39" s="49">
        <f t="shared" si="3"/>
        <v>209</v>
      </c>
      <c r="D39" s="51">
        <v>3</v>
      </c>
      <c r="E39" s="51">
        <v>10</v>
      </c>
      <c r="F39" s="51">
        <v>50</v>
      </c>
      <c r="G39" s="51">
        <v>57</v>
      </c>
      <c r="H39" s="51">
        <v>61</v>
      </c>
      <c r="I39" s="51">
        <v>28</v>
      </c>
    </row>
    <row r="40" spans="2:9" ht="18.75" x14ac:dyDescent="0.25">
      <c r="B40" s="10" t="s">
        <v>15</v>
      </c>
      <c r="C40" s="49">
        <f t="shared" si="3"/>
        <v>138</v>
      </c>
      <c r="D40" s="51">
        <v>136</v>
      </c>
      <c r="E40" s="51">
        <v>0</v>
      </c>
      <c r="F40" s="51">
        <v>2</v>
      </c>
      <c r="G40" s="51">
        <v>0</v>
      </c>
      <c r="H40" s="51">
        <v>0</v>
      </c>
      <c r="I40" s="51">
        <v>0</v>
      </c>
    </row>
    <row r="41" spans="2:9" ht="18.75" x14ac:dyDescent="0.25">
      <c r="B41" s="12" t="s">
        <v>11</v>
      </c>
      <c r="C41" s="49">
        <f t="shared" si="3"/>
        <v>81</v>
      </c>
      <c r="D41" s="51">
        <v>79</v>
      </c>
      <c r="E41" s="51">
        <v>0</v>
      </c>
      <c r="F41" s="51">
        <v>2</v>
      </c>
      <c r="G41" s="51">
        <v>0</v>
      </c>
      <c r="H41" s="51">
        <v>0</v>
      </c>
      <c r="I41" s="51">
        <v>0</v>
      </c>
    </row>
    <row r="42" spans="2:9" ht="18.75" x14ac:dyDescent="0.25">
      <c r="B42" s="10" t="s">
        <v>16</v>
      </c>
      <c r="C42" s="49">
        <f t="shared" si="3"/>
        <v>412</v>
      </c>
      <c r="D42" s="51">
        <v>238</v>
      </c>
      <c r="E42" s="51">
        <v>43</v>
      </c>
      <c r="F42" s="51">
        <v>29</v>
      </c>
      <c r="G42" s="51">
        <v>31</v>
      </c>
      <c r="H42" s="51">
        <v>37</v>
      </c>
      <c r="I42" s="51">
        <v>34</v>
      </c>
    </row>
    <row r="43" spans="2:9" ht="18.75" x14ac:dyDescent="0.25">
      <c r="B43" s="12" t="s">
        <v>11</v>
      </c>
      <c r="C43" s="49">
        <f t="shared" si="3"/>
        <v>221</v>
      </c>
      <c r="D43" s="51">
        <v>136</v>
      </c>
      <c r="E43" s="51">
        <v>29</v>
      </c>
      <c r="F43" s="51">
        <v>8</v>
      </c>
      <c r="G43" s="51">
        <v>22</v>
      </c>
      <c r="H43" s="51">
        <v>14</v>
      </c>
      <c r="I43" s="51">
        <v>12</v>
      </c>
    </row>
    <row r="44" spans="2:9" ht="15.75" x14ac:dyDescent="0.25">
      <c r="B44" s="54" t="s">
        <v>21</v>
      </c>
      <c r="C44" s="49">
        <f t="shared" si="3"/>
        <v>56</v>
      </c>
      <c r="D44" s="17">
        <f t="shared" ref="D44:I44" si="9">D45+D47+D49</f>
        <v>5</v>
      </c>
      <c r="E44" s="17">
        <f t="shared" si="9"/>
        <v>2</v>
      </c>
      <c r="F44" s="17">
        <f t="shared" si="9"/>
        <v>10</v>
      </c>
      <c r="G44" s="17">
        <f t="shared" si="9"/>
        <v>26</v>
      </c>
      <c r="H44" s="17">
        <f t="shared" si="9"/>
        <v>9</v>
      </c>
      <c r="I44" s="17">
        <f t="shared" si="9"/>
        <v>4</v>
      </c>
    </row>
    <row r="45" spans="2:9" ht="18.75" x14ac:dyDescent="0.25">
      <c r="B45" s="10" t="s">
        <v>14</v>
      </c>
      <c r="C45" s="49">
        <f t="shared" si="3"/>
        <v>41</v>
      </c>
      <c r="D45" s="51">
        <v>1</v>
      </c>
      <c r="E45" s="51">
        <v>0</v>
      </c>
      <c r="F45" s="51">
        <v>8</v>
      </c>
      <c r="G45" s="51">
        <v>20</v>
      </c>
      <c r="H45" s="51">
        <v>9</v>
      </c>
      <c r="I45" s="51">
        <v>3</v>
      </c>
    </row>
    <row r="46" spans="2:9" ht="18.75" x14ac:dyDescent="0.25">
      <c r="B46" s="12" t="s">
        <v>11</v>
      </c>
      <c r="C46" s="49">
        <f t="shared" si="3"/>
        <v>34</v>
      </c>
      <c r="D46" s="51">
        <v>1</v>
      </c>
      <c r="E46" s="51">
        <v>0</v>
      </c>
      <c r="F46" s="51">
        <v>8</v>
      </c>
      <c r="G46" s="51">
        <v>18</v>
      </c>
      <c r="H46" s="51">
        <v>7</v>
      </c>
      <c r="I46" s="51">
        <v>0</v>
      </c>
    </row>
    <row r="47" spans="2:9" ht="18.75" x14ac:dyDescent="0.25">
      <c r="B47" s="10" t="s">
        <v>15</v>
      </c>
      <c r="C47" s="49">
        <f t="shared" si="3"/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2:9" ht="18.75" x14ac:dyDescent="0.25">
      <c r="B48" s="12" t="s">
        <v>11</v>
      </c>
      <c r="C48" s="49">
        <f t="shared" si="3"/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ht="18.75" x14ac:dyDescent="0.25">
      <c r="B49" s="10" t="s">
        <v>16</v>
      </c>
      <c r="C49" s="49">
        <f t="shared" si="3"/>
        <v>15</v>
      </c>
      <c r="D49" s="51">
        <v>4</v>
      </c>
      <c r="E49" s="51">
        <v>2</v>
      </c>
      <c r="F49" s="51">
        <v>2</v>
      </c>
      <c r="G49" s="51">
        <v>6</v>
      </c>
      <c r="H49" s="51">
        <v>0</v>
      </c>
      <c r="I49" s="51">
        <v>1</v>
      </c>
    </row>
    <row r="50" spans="2:9" ht="18.75" x14ac:dyDescent="0.25">
      <c r="B50" s="12" t="s">
        <v>11</v>
      </c>
      <c r="C50" s="49">
        <f t="shared" si="3"/>
        <v>11</v>
      </c>
      <c r="D50" s="51">
        <v>4</v>
      </c>
      <c r="E50" s="51">
        <v>2</v>
      </c>
      <c r="F50" s="51">
        <v>1</v>
      </c>
      <c r="G50" s="51">
        <v>4</v>
      </c>
      <c r="H50" s="51">
        <v>0</v>
      </c>
      <c r="I50" s="51">
        <v>0</v>
      </c>
    </row>
    <row r="51" spans="2:9" ht="15.75" x14ac:dyDescent="0.25">
      <c r="B51" s="54" t="s">
        <v>22</v>
      </c>
      <c r="C51" s="49">
        <f t="shared" si="3"/>
        <v>115</v>
      </c>
      <c r="D51" s="17">
        <f t="shared" ref="D51:I51" si="10">D52+D54+D56</f>
        <v>15</v>
      </c>
      <c r="E51" s="17">
        <f t="shared" si="10"/>
        <v>14</v>
      </c>
      <c r="F51" s="17">
        <f t="shared" si="10"/>
        <v>35</v>
      </c>
      <c r="G51" s="17">
        <f t="shared" si="10"/>
        <v>32</v>
      </c>
      <c r="H51" s="17">
        <f t="shared" si="10"/>
        <v>11</v>
      </c>
      <c r="I51" s="17">
        <f t="shared" si="10"/>
        <v>8</v>
      </c>
    </row>
    <row r="52" spans="2:9" ht="18.75" x14ac:dyDescent="0.25">
      <c r="B52" s="10" t="s">
        <v>14</v>
      </c>
      <c r="C52" s="49">
        <f t="shared" si="3"/>
        <v>75</v>
      </c>
      <c r="D52" s="51">
        <v>2</v>
      </c>
      <c r="E52" s="51">
        <v>3</v>
      </c>
      <c r="F52" s="51">
        <v>28</v>
      </c>
      <c r="G52" s="51">
        <v>28</v>
      </c>
      <c r="H52" s="51">
        <v>8</v>
      </c>
      <c r="I52" s="51">
        <v>6</v>
      </c>
    </row>
    <row r="53" spans="2:9" ht="18.75" x14ac:dyDescent="0.25">
      <c r="B53" s="12" t="s">
        <v>11</v>
      </c>
      <c r="C53" s="49">
        <f t="shared" si="3"/>
        <v>56</v>
      </c>
      <c r="D53" s="51">
        <v>1</v>
      </c>
      <c r="E53" s="51">
        <v>2</v>
      </c>
      <c r="F53" s="51">
        <v>25</v>
      </c>
      <c r="G53" s="51">
        <v>20</v>
      </c>
      <c r="H53" s="51">
        <v>6</v>
      </c>
      <c r="I53" s="51">
        <v>2</v>
      </c>
    </row>
    <row r="54" spans="2:9" ht="18.75" x14ac:dyDescent="0.25">
      <c r="B54" s="10" t="s">
        <v>15</v>
      </c>
      <c r="C54" s="49">
        <f t="shared" si="3"/>
        <v>1</v>
      </c>
      <c r="D54" s="51">
        <v>1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</row>
    <row r="55" spans="2:9" ht="18.75" x14ac:dyDescent="0.25">
      <c r="B55" s="12" t="s">
        <v>11</v>
      </c>
      <c r="C55" s="49">
        <f t="shared" si="3"/>
        <v>1</v>
      </c>
      <c r="D55" s="51">
        <v>1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</row>
    <row r="56" spans="2:9" ht="18.75" x14ac:dyDescent="0.25">
      <c r="B56" s="10" t="s">
        <v>16</v>
      </c>
      <c r="C56" s="49">
        <f t="shared" si="3"/>
        <v>39</v>
      </c>
      <c r="D56" s="51">
        <v>12</v>
      </c>
      <c r="E56" s="51">
        <v>11</v>
      </c>
      <c r="F56" s="51">
        <v>7</v>
      </c>
      <c r="G56" s="51">
        <v>4</v>
      </c>
      <c r="H56" s="51">
        <v>3</v>
      </c>
      <c r="I56" s="51">
        <v>2</v>
      </c>
    </row>
    <row r="57" spans="2:9" ht="18.75" x14ac:dyDescent="0.25">
      <c r="B57" s="12" t="s">
        <v>11</v>
      </c>
      <c r="C57" s="49">
        <f t="shared" si="3"/>
        <v>23</v>
      </c>
      <c r="D57" s="51">
        <v>6</v>
      </c>
      <c r="E57" s="51">
        <v>8</v>
      </c>
      <c r="F57" s="51">
        <v>3</v>
      </c>
      <c r="G57" s="51">
        <v>3</v>
      </c>
      <c r="H57" s="51">
        <v>2</v>
      </c>
      <c r="I57" s="51">
        <v>1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133FF-2395-4621-B8E9-FE6359D9798A}">
  <sheetPr>
    <pageSetUpPr fitToPage="1"/>
  </sheetPr>
  <dimension ref="B1:I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65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4516</v>
      </c>
      <c r="D6" s="6">
        <f t="shared" ref="D6:I6" si="0">D9+D23+D30+D37+D44+D51</f>
        <v>852</v>
      </c>
      <c r="E6" s="6">
        <f t="shared" si="0"/>
        <v>300</v>
      </c>
      <c r="F6" s="6">
        <f t="shared" si="0"/>
        <v>870</v>
      </c>
      <c r="G6" s="6">
        <f t="shared" si="0"/>
        <v>1050</v>
      </c>
      <c r="H6" s="6">
        <f t="shared" si="0"/>
        <v>734</v>
      </c>
      <c r="I6" s="6">
        <f t="shared" si="0"/>
        <v>710</v>
      </c>
    </row>
    <row r="7" spans="2:9" ht="15.75" x14ac:dyDescent="0.25">
      <c r="B7" s="5" t="s">
        <v>9</v>
      </c>
      <c r="C7" s="6">
        <f>D7+E7+F7+G7+H7+I7</f>
        <v>2056</v>
      </c>
      <c r="D7" s="6">
        <f t="shared" ref="D7:I7" si="1">D11+D13+D15+D25+D27+D29+D32+D34+D36+D39+D41+D43+D46+D48+D50+D53+D55+D57</f>
        <v>352</v>
      </c>
      <c r="E7" s="6">
        <f t="shared" si="1"/>
        <v>111</v>
      </c>
      <c r="F7" s="6">
        <f t="shared" si="1"/>
        <v>396</v>
      </c>
      <c r="G7" s="6">
        <f t="shared" si="1"/>
        <v>535</v>
      </c>
      <c r="H7" s="6">
        <f t="shared" si="1"/>
        <v>373</v>
      </c>
      <c r="I7" s="6">
        <f t="shared" si="1"/>
        <v>289</v>
      </c>
    </row>
    <row r="8" spans="2:9" ht="15.75" x14ac:dyDescent="0.25">
      <c r="B8" s="7" t="s">
        <v>10</v>
      </c>
      <c r="C8" s="6">
        <f>D8+E8+F8+G8+H8+I8</f>
        <v>823</v>
      </c>
      <c r="D8" s="8">
        <f>D10+D12+D24+D26+D31+D33+D38+D40+D45+D47+D52+D54</f>
        <v>18</v>
      </c>
      <c r="E8" s="8">
        <f t="shared" ref="E8:I8" si="2">E10+E12+E24+E26+E31+E33+E38+E40+E45+E47+E52+E54</f>
        <v>25</v>
      </c>
      <c r="F8" s="8">
        <f t="shared" si="2"/>
        <v>142</v>
      </c>
      <c r="G8" s="8">
        <f t="shared" si="2"/>
        <v>259</v>
      </c>
      <c r="H8" s="8">
        <f t="shared" si="2"/>
        <v>224</v>
      </c>
      <c r="I8" s="8">
        <f t="shared" si="2"/>
        <v>155</v>
      </c>
    </row>
    <row r="9" spans="2:9" ht="20.25" customHeight="1" x14ac:dyDescent="0.25">
      <c r="B9" s="53" t="s">
        <v>13</v>
      </c>
      <c r="C9" s="6">
        <f t="shared" ref="C9:C57" si="3">D9+E9+F9+G9+H9+I9</f>
        <v>2178</v>
      </c>
      <c r="D9" s="50">
        <f t="shared" ref="D9:I9" si="4">D10+D12+D14</f>
        <v>318</v>
      </c>
      <c r="E9" s="50">
        <f t="shared" si="4"/>
        <v>146</v>
      </c>
      <c r="F9" s="50">
        <f t="shared" si="4"/>
        <v>563</v>
      </c>
      <c r="G9" s="50">
        <f t="shared" si="4"/>
        <v>591</v>
      </c>
      <c r="H9" s="50">
        <f t="shared" si="4"/>
        <v>262</v>
      </c>
      <c r="I9" s="50">
        <f t="shared" si="4"/>
        <v>298</v>
      </c>
    </row>
    <row r="10" spans="2:9" ht="18.75" x14ac:dyDescent="0.25">
      <c r="B10" s="10" t="s">
        <v>14</v>
      </c>
      <c r="C10" s="49">
        <f t="shared" si="3"/>
        <v>9</v>
      </c>
      <c r="D10" s="51">
        <v>0</v>
      </c>
      <c r="E10" s="51">
        <v>1</v>
      </c>
      <c r="F10" s="51">
        <v>0</v>
      </c>
      <c r="G10" s="51">
        <v>6</v>
      </c>
      <c r="H10" s="51">
        <v>0</v>
      </c>
      <c r="I10" s="51">
        <v>2</v>
      </c>
    </row>
    <row r="11" spans="2:9" ht="18.75" x14ac:dyDescent="0.25">
      <c r="B11" s="12" t="s">
        <v>11</v>
      </c>
      <c r="C11" s="49">
        <f t="shared" si="3"/>
        <v>2</v>
      </c>
      <c r="D11" s="51">
        <v>0</v>
      </c>
      <c r="E11" s="51">
        <v>0</v>
      </c>
      <c r="F11" s="51">
        <v>0</v>
      </c>
      <c r="G11" s="51">
        <v>1</v>
      </c>
      <c r="H11" s="51">
        <v>0</v>
      </c>
      <c r="I11" s="51">
        <v>1</v>
      </c>
    </row>
    <row r="12" spans="2:9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9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9" ht="18.75" x14ac:dyDescent="0.25">
      <c r="B14" s="10" t="s">
        <v>16</v>
      </c>
      <c r="C14" s="49">
        <f t="shared" si="3"/>
        <v>2169</v>
      </c>
      <c r="D14" s="51">
        <v>318</v>
      </c>
      <c r="E14" s="51">
        <v>145</v>
      </c>
      <c r="F14" s="51">
        <v>563</v>
      </c>
      <c r="G14" s="51">
        <v>585</v>
      </c>
      <c r="H14" s="51">
        <v>262</v>
      </c>
      <c r="I14" s="51">
        <v>296</v>
      </c>
    </row>
    <row r="15" spans="2:9" ht="18.75" x14ac:dyDescent="0.25">
      <c r="B15" s="12" t="s">
        <v>11</v>
      </c>
      <c r="C15" s="49">
        <f t="shared" si="3"/>
        <v>912</v>
      </c>
      <c r="D15" s="51">
        <v>87</v>
      </c>
      <c r="E15" s="51">
        <v>33</v>
      </c>
      <c r="F15" s="51">
        <v>218</v>
      </c>
      <c r="G15" s="51">
        <v>286</v>
      </c>
      <c r="H15" s="51">
        <v>148</v>
      </c>
      <c r="I15" s="51">
        <v>140</v>
      </c>
    </row>
    <row r="16" spans="2:9" ht="15.75" x14ac:dyDescent="0.25">
      <c r="B16" s="13" t="s">
        <v>17</v>
      </c>
      <c r="C16" s="49">
        <f t="shared" si="3"/>
        <v>784</v>
      </c>
      <c r="D16" s="17">
        <f t="shared" ref="D16:I16" si="5">D17+D19+D21</f>
        <v>72</v>
      </c>
      <c r="E16" s="17">
        <f t="shared" si="5"/>
        <v>34</v>
      </c>
      <c r="F16" s="17">
        <f t="shared" si="5"/>
        <v>200</v>
      </c>
      <c r="G16" s="17">
        <f t="shared" si="5"/>
        <v>236</v>
      </c>
      <c r="H16" s="17">
        <f t="shared" si="5"/>
        <v>120</v>
      </c>
      <c r="I16" s="17">
        <f t="shared" si="5"/>
        <v>122</v>
      </c>
    </row>
    <row r="17" spans="2:9" ht="18.75" x14ac:dyDescent="0.25">
      <c r="B17" s="10" t="s">
        <v>14</v>
      </c>
      <c r="C17" s="49">
        <f t="shared" si="3"/>
        <v>1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1</v>
      </c>
    </row>
    <row r="18" spans="2:9" ht="18.75" x14ac:dyDescent="0.25">
      <c r="B18" s="12" t="s">
        <v>11</v>
      </c>
      <c r="C18" s="49">
        <f t="shared" si="3"/>
        <v>1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1</v>
      </c>
    </row>
    <row r="19" spans="2:9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9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9" ht="18.75" x14ac:dyDescent="0.25">
      <c r="B21" s="10" t="s">
        <v>16</v>
      </c>
      <c r="C21" s="49">
        <f t="shared" si="3"/>
        <v>783</v>
      </c>
      <c r="D21" s="51">
        <v>72</v>
      </c>
      <c r="E21" s="51">
        <v>34</v>
      </c>
      <c r="F21" s="51">
        <v>200</v>
      </c>
      <c r="G21" s="51">
        <v>236</v>
      </c>
      <c r="H21" s="51">
        <v>120</v>
      </c>
      <c r="I21" s="51">
        <v>121</v>
      </c>
    </row>
    <row r="22" spans="2:9" ht="18.75" x14ac:dyDescent="0.25">
      <c r="B22" s="12" t="s">
        <v>11</v>
      </c>
      <c r="C22" s="49">
        <f t="shared" si="3"/>
        <v>362</v>
      </c>
      <c r="D22" s="51">
        <v>20</v>
      </c>
      <c r="E22" s="51">
        <v>7</v>
      </c>
      <c r="F22" s="51">
        <v>81</v>
      </c>
      <c r="G22" s="51">
        <v>114</v>
      </c>
      <c r="H22" s="51">
        <v>74</v>
      </c>
      <c r="I22" s="51">
        <v>66</v>
      </c>
    </row>
    <row r="23" spans="2:9" ht="15.75" x14ac:dyDescent="0.25">
      <c r="B23" s="14" t="s">
        <v>18</v>
      </c>
      <c r="C23" s="49">
        <f t="shared" si="3"/>
        <v>1016</v>
      </c>
      <c r="D23" s="17">
        <f t="shared" ref="D23:I23" si="6">D24+D26+D28</f>
        <v>199</v>
      </c>
      <c r="E23" s="17">
        <f t="shared" si="6"/>
        <v>62</v>
      </c>
      <c r="F23" s="17">
        <f t="shared" si="6"/>
        <v>121</v>
      </c>
      <c r="G23" s="17">
        <f t="shared" si="6"/>
        <v>194</v>
      </c>
      <c r="H23" s="17">
        <f t="shared" si="6"/>
        <v>209</v>
      </c>
      <c r="I23" s="17">
        <f t="shared" si="6"/>
        <v>231</v>
      </c>
    </row>
    <row r="24" spans="2:9" ht="18.75" x14ac:dyDescent="0.25">
      <c r="B24" s="10" t="s">
        <v>14</v>
      </c>
      <c r="C24" s="49">
        <f t="shared" si="3"/>
        <v>165</v>
      </c>
      <c r="D24" s="51">
        <v>0</v>
      </c>
      <c r="E24" s="51">
        <v>2</v>
      </c>
      <c r="F24" s="51">
        <v>17</v>
      </c>
      <c r="G24" s="51">
        <v>60</v>
      </c>
      <c r="H24" s="51">
        <v>41</v>
      </c>
      <c r="I24" s="51">
        <v>45</v>
      </c>
    </row>
    <row r="25" spans="2:9" ht="18.75" x14ac:dyDescent="0.25">
      <c r="B25" s="12" t="s">
        <v>11</v>
      </c>
      <c r="C25" s="49">
        <f t="shared" si="3"/>
        <v>78</v>
      </c>
      <c r="D25" s="51">
        <v>0</v>
      </c>
      <c r="E25" s="51">
        <v>1</v>
      </c>
      <c r="F25" s="51">
        <v>9</v>
      </c>
      <c r="G25" s="51">
        <v>23</v>
      </c>
      <c r="H25" s="51">
        <v>27</v>
      </c>
      <c r="I25" s="51">
        <v>18</v>
      </c>
    </row>
    <row r="26" spans="2:9" ht="18.75" x14ac:dyDescent="0.25">
      <c r="B26" s="10" t="s">
        <v>15</v>
      </c>
      <c r="C26" s="49">
        <f t="shared" si="3"/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9" ht="18.75" x14ac:dyDescent="0.25">
      <c r="B27" s="12" t="s">
        <v>11</v>
      </c>
      <c r="C27" s="49">
        <f t="shared" si="3"/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9" ht="18.75" x14ac:dyDescent="0.25">
      <c r="B28" s="10" t="s">
        <v>16</v>
      </c>
      <c r="C28" s="49">
        <f t="shared" si="3"/>
        <v>851</v>
      </c>
      <c r="D28" s="51">
        <v>199</v>
      </c>
      <c r="E28" s="51">
        <v>60</v>
      </c>
      <c r="F28" s="51">
        <v>104</v>
      </c>
      <c r="G28" s="51">
        <v>134</v>
      </c>
      <c r="H28" s="51">
        <v>168</v>
      </c>
      <c r="I28" s="51">
        <v>186</v>
      </c>
    </row>
    <row r="29" spans="2:9" ht="18.75" x14ac:dyDescent="0.25">
      <c r="B29" s="12" t="s">
        <v>11</v>
      </c>
      <c r="C29" s="49">
        <f t="shared" si="3"/>
        <v>341</v>
      </c>
      <c r="D29" s="51">
        <v>80</v>
      </c>
      <c r="E29" s="51">
        <v>14</v>
      </c>
      <c r="F29" s="51">
        <v>45</v>
      </c>
      <c r="G29" s="51">
        <v>58</v>
      </c>
      <c r="H29" s="51">
        <v>80</v>
      </c>
      <c r="I29" s="51">
        <v>64</v>
      </c>
    </row>
    <row r="30" spans="2:9" ht="15.75" x14ac:dyDescent="0.25">
      <c r="B30" s="53" t="s">
        <v>19</v>
      </c>
      <c r="C30" s="49">
        <f t="shared" si="3"/>
        <v>423</v>
      </c>
      <c r="D30" s="17">
        <f t="shared" ref="D30:I30" si="7">D31+D33+D35</f>
        <v>77</v>
      </c>
      <c r="E30" s="17">
        <f t="shared" si="7"/>
        <v>13</v>
      </c>
      <c r="F30" s="17">
        <f t="shared" si="7"/>
        <v>47</v>
      </c>
      <c r="G30" s="17">
        <f t="shared" si="7"/>
        <v>101</v>
      </c>
      <c r="H30" s="17">
        <f t="shared" si="7"/>
        <v>116</v>
      </c>
      <c r="I30" s="17">
        <f t="shared" si="7"/>
        <v>69</v>
      </c>
    </row>
    <row r="31" spans="2:9" ht="18.75" x14ac:dyDescent="0.25">
      <c r="B31" s="10" t="s">
        <v>14</v>
      </c>
      <c r="C31" s="49">
        <f t="shared" si="3"/>
        <v>203</v>
      </c>
      <c r="D31" s="51">
        <v>1</v>
      </c>
      <c r="E31" s="51">
        <v>2</v>
      </c>
      <c r="F31" s="51">
        <v>23</v>
      </c>
      <c r="G31" s="51">
        <v>66</v>
      </c>
      <c r="H31" s="51">
        <v>76</v>
      </c>
      <c r="I31" s="51">
        <v>35</v>
      </c>
    </row>
    <row r="32" spans="2:9" ht="18.75" x14ac:dyDescent="0.25">
      <c r="B32" s="12" t="s">
        <v>11</v>
      </c>
      <c r="C32" s="49">
        <f t="shared" si="3"/>
        <v>84</v>
      </c>
      <c r="D32" s="51">
        <v>0</v>
      </c>
      <c r="E32" s="51">
        <v>2</v>
      </c>
      <c r="F32" s="51">
        <v>13</v>
      </c>
      <c r="G32" s="51">
        <v>31</v>
      </c>
      <c r="H32" s="51">
        <v>25</v>
      </c>
      <c r="I32" s="51">
        <v>13</v>
      </c>
    </row>
    <row r="33" spans="2:9" ht="18.75" x14ac:dyDescent="0.25">
      <c r="B33" s="10" t="s">
        <v>15</v>
      </c>
      <c r="C33" s="49">
        <f t="shared" si="3"/>
        <v>7</v>
      </c>
      <c r="D33" s="51">
        <v>7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9" ht="18.75" x14ac:dyDescent="0.25">
      <c r="B34" s="12" t="s">
        <v>11</v>
      </c>
      <c r="C34" s="49">
        <f t="shared" si="3"/>
        <v>1</v>
      </c>
      <c r="D34" s="51">
        <v>1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9" ht="18.75" x14ac:dyDescent="0.25">
      <c r="B35" s="10" t="s">
        <v>16</v>
      </c>
      <c r="C35" s="49">
        <f t="shared" si="3"/>
        <v>213</v>
      </c>
      <c r="D35" s="51">
        <v>69</v>
      </c>
      <c r="E35" s="51">
        <v>11</v>
      </c>
      <c r="F35" s="51">
        <v>24</v>
      </c>
      <c r="G35" s="51">
        <v>35</v>
      </c>
      <c r="H35" s="51">
        <v>40</v>
      </c>
      <c r="I35" s="51">
        <v>34</v>
      </c>
    </row>
    <row r="36" spans="2:9" ht="18.75" x14ac:dyDescent="0.25">
      <c r="B36" s="12" t="s">
        <v>11</v>
      </c>
      <c r="C36" s="49">
        <f t="shared" si="3"/>
        <v>85</v>
      </c>
      <c r="D36" s="51">
        <v>32</v>
      </c>
      <c r="E36" s="51">
        <v>5</v>
      </c>
      <c r="F36" s="51">
        <v>10</v>
      </c>
      <c r="G36" s="51">
        <v>17</v>
      </c>
      <c r="H36" s="51">
        <v>11</v>
      </c>
      <c r="I36" s="51">
        <v>10</v>
      </c>
    </row>
    <row r="37" spans="2:9" ht="15.75" x14ac:dyDescent="0.25">
      <c r="B37" s="54" t="s">
        <v>20</v>
      </c>
      <c r="C37" s="49">
        <f t="shared" si="3"/>
        <v>731</v>
      </c>
      <c r="D37" s="17">
        <f t="shared" ref="D37:I37" si="8">D38+D40+D42</f>
        <v>245</v>
      </c>
      <c r="E37" s="17">
        <f t="shared" si="8"/>
        <v>61</v>
      </c>
      <c r="F37" s="17">
        <f t="shared" si="8"/>
        <v>90</v>
      </c>
      <c r="G37" s="17">
        <f t="shared" si="8"/>
        <v>107</v>
      </c>
      <c r="H37" s="17">
        <f t="shared" si="8"/>
        <v>127</v>
      </c>
      <c r="I37" s="17">
        <f t="shared" si="8"/>
        <v>101</v>
      </c>
    </row>
    <row r="38" spans="2:9" ht="18.75" x14ac:dyDescent="0.25">
      <c r="B38" s="10" t="s">
        <v>14</v>
      </c>
      <c r="C38" s="49">
        <f t="shared" si="3"/>
        <v>318</v>
      </c>
      <c r="D38" s="51">
        <v>6</v>
      </c>
      <c r="E38" s="51">
        <v>13</v>
      </c>
      <c r="F38" s="51">
        <v>64</v>
      </c>
      <c r="G38" s="51">
        <v>80</v>
      </c>
      <c r="H38" s="51">
        <v>90</v>
      </c>
      <c r="I38" s="51">
        <v>65</v>
      </c>
    </row>
    <row r="39" spans="2:9" ht="18.75" x14ac:dyDescent="0.25">
      <c r="B39" s="12" t="s">
        <v>11</v>
      </c>
      <c r="C39" s="49">
        <f t="shared" si="3"/>
        <v>203</v>
      </c>
      <c r="D39" s="51">
        <v>5</v>
      </c>
      <c r="E39" s="51">
        <v>7</v>
      </c>
      <c r="F39" s="51">
        <v>50</v>
      </c>
      <c r="G39" s="51">
        <v>58</v>
      </c>
      <c r="H39" s="51">
        <v>54</v>
      </c>
      <c r="I39" s="51">
        <v>29</v>
      </c>
    </row>
    <row r="40" spans="2:9" ht="18.75" x14ac:dyDescent="0.25">
      <c r="B40" s="10" t="s">
        <v>15</v>
      </c>
      <c r="C40" s="49">
        <f t="shared" si="3"/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</row>
    <row r="41" spans="2:9" ht="18.75" x14ac:dyDescent="0.25">
      <c r="B41" s="12" t="s">
        <v>11</v>
      </c>
      <c r="C41" s="49">
        <f t="shared" si="3"/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</row>
    <row r="42" spans="2:9" ht="18.75" x14ac:dyDescent="0.25">
      <c r="B42" s="10" t="s">
        <v>16</v>
      </c>
      <c r="C42" s="49">
        <f t="shared" si="3"/>
        <v>413</v>
      </c>
      <c r="D42" s="51">
        <v>239</v>
      </c>
      <c r="E42" s="51">
        <v>48</v>
      </c>
      <c r="F42" s="51">
        <v>26</v>
      </c>
      <c r="G42" s="51">
        <v>27</v>
      </c>
      <c r="H42" s="51">
        <v>37</v>
      </c>
      <c r="I42" s="51">
        <v>36</v>
      </c>
    </row>
    <row r="43" spans="2:9" ht="18.75" x14ac:dyDescent="0.25">
      <c r="B43" s="12" t="s">
        <v>11</v>
      </c>
      <c r="C43" s="49">
        <f t="shared" si="3"/>
        <v>225</v>
      </c>
      <c r="D43" s="51">
        <v>139</v>
      </c>
      <c r="E43" s="51">
        <v>35</v>
      </c>
      <c r="F43" s="51">
        <v>10</v>
      </c>
      <c r="G43" s="51">
        <v>16</v>
      </c>
      <c r="H43" s="51">
        <v>14</v>
      </c>
      <c r="I43" s="51">
        <v>11</v>
      </c>
    </row>
    <row r="44" spans="2:9" ht="15.75" x14ac:dyDescent="0.25">
      <c r="B44" s="54" t="s">
        <v>21</v>
      </c>
      <c r="C44" s="49">
        <f t="shared" si="3"/>
        <v>57</v>
      </c>
      <c r="D44" s="17">
        <f t="shared" ref="D44:I44" si="9">D45+D47+D49</f>
        <v>4</v>
      </c>
      <c r="E44" s="17">
        <f t="shared" si="9"/>
        <v>3</v>
      </c>
      <c r="F44" s="17">
        <f t="shared" si="9"/>
        <v>10</v>
      </c>
      <c r="G44" s="17">
        <f t="shared" si="9"/>
        <v>27</v>
      </c>
      <c r="H44" s="17">
        <f t="shared" si="9"/>
        <v>9</v>
      </c>
      <c r="I44" s="17">
        <f t="shared" si="9"/>
        <v>4</v>
      </c>
    </row>
    <row r="45" spans="2:9" ht="18.75" x14ac:dyDescent="0.25">
      <c r="B45" s="10" t="s">
        <v>14</v>
      </c>
      <c r="C45" s="49">
        <f t="shared" si="3"/>
        <v>42</v>
      </c>
      <c r="D45" s="51">
        <v>2</v>
      </c>
      <c r="E45" s="51">
        <v>1</v>
      </c>
      <c r="F45" s="51">
        <v>7</v>
      </c>
      <c r="G45" s="51">
        <v>21</v>
      </c>
      <c r="H45" s="51">
        <v>8</v>
      </c>
      <c r="I45" s="51">
        <v>3</v>
      </c>
    </row>
    <row r="46" spans="2:9" ht="18.75" x14ac:dyDescent="0.25">
      <c r="B46" s="12" t="s">
        <v>11</v>
      </c>
      <c r="C46" s="49">
        <f t="shared" si="3"/>
        <v>35</v>
      </c>
      <c r="D46" s="51">
        <v>2</v>
      </c>
      <c r="E46" s="51">
        <v>1</v>
      </c>
      <c r="F46" s="51">
        <v>7</v>
      </c>
      <c r="G46" s="51">
        <v>19</v>
      </c>
      <c r="H46" s="51">
        <v>6</v>
      </c>
      <c r="I46" s="51">
        <v>0</v>
      </c>
    </row>
    <row r="47" spans="2:9" ht="18.75" x14ac:dyDescent="0.25">
      <c r="B47" s="10" t="s">
        <v>15</v>
      </c>
      <c r="C47" s="49">
        <f t="shared" si="3"/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2:9" ht="18.75" x14ac:dyDescent="0.25">
      <c r="B48" s="12" t="s">
        <v>11</v>
      </c>
      <c r="C48" s="49">
        <f t="shared" si="3"/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ht="18.75" x14ac:dyDescent="0.25">
      <c r="B49" s="10" t="s">
        <v>16</v>
      </c>
      <c r="C49" s="49">
        <f t="shared" si="3"/>
        <v>15</v>
      </c>
      <c r="D49" s="51">
        <v>2</v>
      </c>
      <c r="E49" s="51">
        <v>2</v>
      </c>
      <c r="F49" s="51">
        <v>3</v>
      </c>
      <c r="G49" s="51">
        <v>6</v>
      </c>
      <c r="H49" s="51">
        <v>1</v>
      </c>
      <c r="I49" s="51">
        <v>1</v>
      </c>
    </row>
    <row r="50" spans="2:9" ht="18.75" x14ac:dyDescent="0.25">
      <c r="B50" s="12" t="s">
        <v>11</v>
      </c>
      <c r="C50" s="49">
        <f t="shared" si="3"/>
        <v>11</v>
      </c>
      <c r="D50" s="51">
        <v>2</v>
      </c>
      <c r="E50" s="51">
        <v>2</v>
      </c>
      <c r="F50" s="51">
        <v>2</v>
      </c>
      <c r="G50" s="51">
        <v>4</v>
      </c>
      <c r="H50" s="51">
        <v>1</v>
      </c>
      <c r="I50" s="51">
        <v>0</v>
      </c>
    </row>
    <row r="51" spans="2:9" ht="15.75" x14ac:dyDescent="0.25">
      <c r="B51" s="54" t="s">
        <v>22</v>
      </c>
      <c r="C51" s="49">
        <f t="shared" si="3"/>
        <v>111</v>
      </c>
      <c r="D51" s="17">
        <f t="shared" ref="D51:I51" si="10">D52+D54+D56</f>
        <v>9</v>
      </c>
      <c r="E51" s="17">
        <f t="shared" si="10"/>
        <v>15</v>
      </c>
      <c r="F51" s="17">
        <f t="shared" si="10"/>
        <v>39</v>
      </c>
      <c r="G51" s="17">
        <f t="shared" si="10"/>
        <v>30</v>
      </c>
      <c r="H51" s="17">
        <f t="shared" si="10"/>
        <v>11</v>
      </c>
      <c r="I51" s="17">
        <f t="shared" si="10"/>
        <v>7</v>
      </c>
    </row>
    <row r="52" spans="2:9" ht="18.75" x14ac:dyDescent="0.25">
      <c r="B52" s="10" t="s">
        <v>14</v>
      </c>
      <c r="C52" s="49">
        <f t="shared" si="3"/>
        <v>79</v>
      </c>
      <c r="D52" s="51">
        <v>2</v>
      </c>
      <c r="E52" s="51">
        <v>6</v>
      </c>
      <c r="F52" s="51">
        <v>31</v>
      </c>
      <c r="G52" s="51">
        <v>26</v>
      </c>
      <c r="H52" s="51">
        <v>9</v>
      </c>
      <c r="I52" s="51">
        <v>5</v>
      </c>
    </row>
    <row r="53" spans="2:9" ht="18.75" x14ac:dyDescent="0.25">
      <c r="B53" s="12" t="s">
        <v>11</v>
      </c>
      <c r="C53" s="49">
        <f t="shared" si="3"/>
        <v>60</v>
      </c>
      <c r="D53" s="51">
        <v>1</v>
      </c>
      <c r="E53" s="51">
        <v>4</v>
      </c>
      <c r="F53" s="51">
        <v>28</v>
      </c>
      <c r="G53" s="51">
        <v>19</v>
      </c>
      <c r="H53" s="51">
        <v>6</v>
      </c>
      <c r="I53" s="51">
        <v>2</v>
      </c>
    </row>
    <row r="54" spans="2:9" ht="18.75" x14ac:dyDescent="0.25">
      <c r="B54" s="10" t="s">
        <v>15</v>
      </c>
      <c r="C54" s="49">
        <f t="shared" si="3"/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</row>
    <row r="55" spans="2:9" ht="18.75" x14ac:dyDescent="0.25">
      <c r="B55" s="12" t="s">
        <v>11</v>
      </c>
      <c r="C55" s="49">
        <f t="shared" si="3"/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</row>
    <row r="56" spans="2:9" ht="18.75" x14ac:dyDescent="0.25">
      <c r="B56" s="10" t="s">
        <v>16</v>
      </c>
      <c r="C56" s="49">
        <f t="shared" si="3"/>
        <v>32</v>
      </c>
      <c r="D56" s="51">
        <v>7</v>
      </c>
      <c r="E56" s="51">
        <v>9</v>
      </c>
      <c r="F56" s="51">
        <v>8</v>
      </c>
      <c r="G56" s="51">
        <v>4</v>
      </c>
      <c r="H56" s="51">
        <v>2</v>
      </c>
      <c r="I56" s="51">
        <v>2</v>
      </c>
    </row>
    <row r="57" spans="2:9" ht="18.75" x14ac:dyDescent="0.25">
      <c r="B57" s="12" t="s">
        <v>11</v>
      </c>
      <c r="C57" s="49">
        <f t="shared" si="3"/>
        <v>19</v>
      </c>
      <c r="D57" s="51">
        <v>3</v>
      </c>
      <c r="E57" s="51">
        <v>7</v>
      </c>
      <c r="F57" s="51">
        <v>4</v>
      </c>
      <c r="G57" s="51">
        <v>3</v>
      </c>
      <c r="H57" s="51">
        <v>1</v>
      </c>
      <c r="I57" s="51">
        <v>1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4450C-EFA1-4BF9-A857-8BC5AEBE2798}">
  <sheetPr>
    <pageSetUpPr fitToPage="1"/>
  </sheetPr>
  <dimension ref="B1:I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64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4712</v>
      </c>
      <c r="D6" s="6">
        <f t="shared" ref="D6:I6" si="0">D9+D23+D30+D37+D44+D51</f>
        <v>864</v>
      </c>
      <c r="E6" s="6">
        <f t="shared" si="0"/>
        <v>331</v>
      </c>
      <c r="F6" s="6">
        <f t="shared" si="0"/>
        <v>916</v>
      </c>
      <c r="G6" s="6">
        <f t="shared" si="0"/>
        <v>1105</v>
      </c>
      <c r="H6" s="6">
        <f t="shared" si="0"/>
        <v>766</v>
      </c>
      <c r="I6" s="6">
        <f t="shared" si="0"/>
        <v>730</v>
      </c>
    </row>
    <row r="7" spans="2:9" ht="15.75" x14ac:dyDescent="0.25">
      <c r="B7" s="5" t="s">
        <v>9</v>
      </c>
      <c r="C7" s="6">
        <f>D7+E7+F7+G7+H7+I7</f>
        <v>2175</v>
      </c>
      <c r="D7" s="6">
        <f t="shared" ref="D7:I7" si="1">D11+D13+D15+D25+D27+D29+D32+D34+D36+D39+D41+D43+D46+D48+D50+D53+D55+D57</f>
        <v>365</v>
      </c>
      <c r="E7" s="6">
        <f t="shared" si="1"/>
        <v>135</v>
      </c>
      <c r="F7" s="6">
        <f t="shared" si="1"/>
        <v>414</v>
      </c>
      <c r="G7" s="6">
        <f t="shared" si="1"/>
        <v>564</v>
      </c>
      <c r="H7" s="6">
        <f t="shared" si="1"/>
        <v>392</v>
      </c>
      <c r="I7" s="6">
        <f t="shared" si="1"/>
        <v>305</v>
      </c>
    </row>
    <row r="8" spans="2:9" ht="15.75" x14ac:dyDescent="0.25">
      <c r="B8" s="7" t="s">
        <v>10</v>
      </c>
      <c r="C8" s="6">
        <f>D8+E8+F8+G8+H8+I8</f>
        <v>828</v>
      </c>
      <c r="D8" s="8">
        <f>D10+D12+D24+D26+D31+D33+D38+D40+D45+D47+D52+D54</f>
        <v>12</v>
      </c>
      <c r="E8" s="8">
        <f t="shared" ref="E8:I8" si="2">E10+E12+E24+E26+E31+E33+E38+E40+E45+E47+E52+E54</f>
        <v>27</v>
      </c>
      <c r="F8" s="8">
        <f t="shared" si="2"/>
        <v>143</v>
      </c>
      <c r="G8" s="8">
        <f t="shared" si="2"/>
        <v>270</v>
      </c>
      <c r="H8" s="8">
        <f t="shared" si="2"/>
        <v>220</v>
      </c>
      <c r="I8" s="8">
        <f t="shared" si="2"/>
        <v>156</v>
      </c>
    </row>
    <row r="9" spans="2:9" ht="20.25" customHeight="1" thickBot="1" x14ac:dyDescent="0.3">
      <c r="B9" s="53" t="s">
        <v>13</v>
      </c>
      <c r="C9" s="6">
        <f t="shared" ref="C9:C57" si="3">D9+E9+F9+G9+H9+I9</f>
        <v>2279</v>
      </c>
      <c r="D9" s="50">
        <f t="shared" ref="D9:I9" si="4">D10+D12+D14</f>
        <v>332</v>
      </c>
      <c r="E9" s="50">
        <f t="shared" si="4"/>
        <v>154</v>
      </c>
      <c r="F9" s="50">
        <f t="shared" si="4"/>
        <v>598</v>
      </c>
      <c r="G9" s="50">
        <f t="shared" si="4"/>
        <v>618</v>
      </c>
      <c r="H9" s="50">
        <f t="shared" si="4"/>
        <v>272</v>
      </c>
      <c r="I9" s="50">
        <f t="shared" si="4"/>
        <v>305</v>
      </c>
    </row>
    <row r="10" spans="2:9" ht="19.5" thickBot="1" x14ac:dyDescent="0.3">
      <c r="B10" s="10" t="s">
        <v>14</v>
      </c>
      <c r="C10" s="49">
        <f t="shared" si="3"/>
        <v>9</v>
      </c>
      <c r="D10" s="55">
        <v>0</v>
      </c>
      <c r="E10" s="55">
        <v>2</v>
      </c>
      <c r="F10" s="55">
        <v>0</v>
      </c>
      <c r="G10" s="55">
        <v>7</v>
      </c>
      <c r="H10" s="55">
        <v>0</v>
      </c>
      <c r="I10" s="55">
        <v>0</v>
      </c>
    </row>
    <row r="11" spans="2:9" ht="19.5" thickBot="1" x14ac:dyDescent="0.3">
      <c r="B11" s="12" t="s">
        <v>11</v>
      </c>
      <c r="C11" s="49">
        <f t="shared" si="3"/>
        <v>2</v>
      </c>
      <c r="D11" s="55">
        <v>0</v>
      </c>
      <c r="E11" s="55">
        <v>1</v>
      </c>
      <c r="F11" s="55">
        <v>0</v>
      </c>
      <c r="G11" s="55">
        <v>1</v>
      </c>
      <c r="H11" s="55">
        <v>0</v>
      </c>
      <c r="I11" s="55">
        <v>0</v>
      </c>
    </row>
    <row r="12" spans="2:9" ht="19.5" thickBot="1" x14ac:dyDescent="0.3">
      <c r="B12" s="10" t="s">
        <v>15</v>
      </c>
      <c r="C12" s="49">
        <f t="shared" si="3"/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</row>
    <row r="13" spans="2:9" ht="19.5" thickBot="1" x14ac:dyDescent="0.3">
      <c r="B13" s="12" t="s">
        <v>11</v>
      </c>
      <c r="C13" s="49">
        <f t="shared" si="3"/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</row>
    <row r="14" spans="2:9" ht="19.5" thickBot="1" x14ac:dyDescent="0.3">
      <c r="B14" s="10" t="s">
        <v>16</v>
      </c>
      <c r="C14" s="49">
        <f t="shared" si="3"/>
        <v>2270</v>
      </c>
      <c r="D14" s="55">
        <v>332</v>
      </c>
      <c r="E14" s="55">
        <v>152</v>
      </c>
      <c r="F14" s="55">
        <v>598</v>
      </c>
      <c r="G14" s="55">
        <v>611</v>
      </c>
      <c r="H14" s="55">
        <v>272</v>
      </c>
      <c r="I14" s="55">
        <v>305</v>
      </c>
    </row>
    <row r="15" spans="2:9" ht="19.5" thickBot="1" x14ac:dyDescent="0.3">
      <c r="B15" s="12" t="s">
        <v>11</v>
      </c>
      <c r="C15" s="49">
        <f t="shared" si="3"/>
        <v>953</v>
      </c>
      <c r="D15" s="55">
        <v>90</v>
      </c>
      <c r="E15" s="55">
        <v>37</v>
      </c>
      <c r="F15" s="55">
        <v>233</v>
      </c>
      <c r="G15" s="55">
        <v>294</v>
      </c>
      <c r="H15" s="55">
        <v>154</v>
      </c>
      <c r="I15" s="55">
        <v>145</v>
      </c>
    </row>
    <row r="16" spans="2:9" ht="16.5" thickBot="1" x14ac:dyDescent="0.3">
      <c r="B16" s="13" t="s">
        <v>17</v>
      </c>
      <c r="C16" s="49">
        <f t="shared" si="3"/>
        <v>800</v>
      </c>
      <c r="D16" s="17">
        <f t="shared" ref="D16:I16" si="5">D17+D19+D21</f>
        <v>70</v>
      </c>
      <c r="E16" s="17">
        <f t="shared" si="5"/>
        <v>34</v>
      </c>
      <c r="F16" s="17">
        <f t="shared" si="5"/>
        <v>206</v>
      </c>
      <c r="G16" s="17">
        <f t="shared" si="5"/>
        <v>246</v>
      </c>
      <c r="H16" s="17">
        <f t="shared" si="5"/>
        <v>121</v>
      </c>
      <c r="I16" s="17">
        <f t="shared" si="5"/>
        <v>123</v>
      </c>
    </row>
    <row r="17" spans="2:9" ht="19.5" thickBot="1" x14ac:dyDescent="0.3">
      <c r="B17" s="10" t="s">
        <v>14</v>
      </c>
      <c r="C17" s="49">
        <f t="shared" si="3"/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</row>
    <row r="18" spans="2:9" ht="19.5" thickBot="1" x14ac:dyDescent="0.3">
      <c r="B18" s="12" t="s">
        <v>11</v>
      </c>
      <c r="C18" s="49">
        <f t="shared" si="3"/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</row>
    <row r="19" spans="2:9" ht="19.5" thickBot="1" x14ac:dyDescent="0.3">
      <c r="B19" s="10" t="s">
        <v>15</v>
      </c>
      <c r="C19" s="49">
        <f t="shared" si="3"/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</row>
    <row r="20" spans="2:9" ht="19.5" thickBot="1" x14ac:dyDescent="0.3">
      <c r="B20" s="12" t="s">
        <v>11</v>
      </c>
      <c r="C20" s="49">
        <f t="shared" si="3"/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</row>
    <row r="21" spans="2:9" ht="19.5" thickBot="1" x14ac:dyDescent="0.3">
      <c r="B21" s="10" t="s">
        <v>16</v>
      </c>
      <c r="C21" s="49">
        <f t="shared" si="3"/>
        <v>800</v>
      </c>
      <c r="D21" s="55">
        <v>70</v>
      </c>
      <c r="E21" s="55">
        <v>34</v>
      </c>
      <c r="F21" s="55">
        <v>206</v>
      </c>
      <c r="G21" s="55">
        <v>246</v>
      </c>
      <c r="H21" s="55">
        <v>121</v>
      </c>
      <c r="I21" s="55">
        <v>123</v>
      </c>
    </row>
    <row r="22" spans="2:9" ht="19.5" thickBot="1" x14ac:dyDescent="0.3">
      <c r="B22" s="12" t="s">
        <v>11</v>
      </c>
      <c r="C22" s="49">
        <f t="shared" si="3"/>
        <v>373</v>
      </c>
      <c r="D22" s="55">
        <v>20</v>
      </c>
      <c r="E22" s="55">
        <v>7</v>
      </c>
      <c r="F22" s="55">
        <v>86</v>
      </c>
      <c r="G22" s="55">
        <v>117</v>
      </c>
      <c r="H22" s="55">
        <v>75</v>
      </c>
      <c r="I22" s="55">
        <v>68</v>
      </c>
    </row>
    <row r="23" spans="2:9" ht="16.5" thickBot="1" x14ac:dyDescent="0.3">
      <c r="B23" s="14" t="s">
        <v>18</v>
      </c>
      <c r="C23" s="49">
        <f t="shared" si="3"/>
        <v>1085</v>
      </c>
      <c r="D23" s="17">
        <f t="shared" ref="D23:I23" si="6">D24+D26+D28</f>
        <v>232</v>
      </c>
      <c r="E23" s="17">
        <f t="shared" si="6"/>
        <v>70</v>
      </c>
      <c r="F23" s="17">
        <f t="shared" si="6"/>
        <v>124</v>
      </c>
      <c r="G23" s="17">
        <f t="shared" si="6"/>
        <v>203</v>
      </c>
      <c r="H23" s="17">
        <f t="shared" si="6"/>
        <v>220</v>
      </c>
      <c r="I23" s="17">
        <f t="shared" si="6"/>
        <v>236</v>
      </c>
    </row>
    <row r="24" spans="2:9" ht="19.5" thickBot="1" x14ac:dyDescent="0.3">
      <c r="B24" s="10" t="s">
        <v>14</v>
      </c>
      <c r="C24" s="49">
        <f t="shared" si="3"/>
        <v>169</v>
      </c>
      <c r="D24" s="55">
        <v>0</v>
      </c>
      <c r="E24" s="55">
        <v>1</v>
      </c>
      <c r="F24" s="55">
        <v>20</v>
      </c>
      <c r="G24" s="55">
        <v>64</v>
      </c>
      <c r="H24" s="55">
        <v>41</v>
      </c>
      <c r="I24" s="55">
        <v>43</v>
      </c>
    </row>
    <row r="25" spans="2:9" ht="19.5" thickBot="1" x14ac:dyDescent="0.3">
      <c r="B25" s="12" t="s">
        <v>11</v>
      </c>
      <c r="C25" s="49">
        <f t="shared" si="3"/>
        <v>80</v>
      </c>
      <c r="D25" s="55">
        <v>0</v>
      </c>
      <c r="E25" s="55">
        <v>1</v>
      </c>
      <c r="F25" s="55">
        <v>9</v>
      </c>
      <c r="G25" s="55">
        <v>28</v>
      </c>
      <c r="H25" s="55">
        <v>25</v>
      </c>
      <c r="I25" s="55">
        <v>17</v>
      </c>
    </row>
    <row r="26" spans="2:9" ht="19.5" thickBot="1" x14ac:dyDescent="0.3">
      <c r="B26" s="10" t="s">
        <v>15</v>
      </c>
      <c r="C26" s="49">
        <f t="shared" si="3"/>
        <v>0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</row>
    <row r="27" spans="2:9" ht="19.5" thickBot="1" x14ac:dyDescent="0.3">
      <c r="B27" s="12" t="s">
        <v>11</v>
      </c>
      <c r="C27" s="49">
        <f t="shared" si="3"/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</row>
    <row r="28" spans="2:9" ht="19.5" thickBot="1" x14ac:dyDescent="0.3">
      <c r="B28" s="10" t="s">
        <v>16</v>
      </c>
      <c r="C28" s="49">
        <f t="shared" si="3"/>
        <v>916</v>
      </c>
      <c r="D28" s="55">
        <v>232</v>
      </c>
      <c r="E28" s="55">
        <v>69</v>
      </c>
      <c r="F28" s="55">
        <v>104</v>
      </c>
      <c r="G28" s="55">
        <v>139</v>
      </c>
      <c r="H28" s="55">
        <v>179</v>
      </c>
      <c r="I28" s="55">
        <v>193</v>
      </c>
    </row>
    <row r="29" spans="2:9" ht="19.5" thickBot="1" x14ac:dyDescent="0.3">
      <c r="B29" s="12" t="s">
        <v>11</v>
      </c>
      <c r="C29" s="49">
        <f t="shared" si="3"/>
        <v>375</v>
      </c>
      <c r="D29" s="55">
        <v>96</v>
      </c>
      <c r="E29" s="55">
        <v>22</v>
      </c>
      <c r="F29" s="55">
        <v>42</v>
      </c>
      <c r="G29" s="55">
        <v>61</v>
      </c>
      <c r="H29" s="55">
        <v>88</v>
      </c>
      <c r="I29" s="55">
        <v>66</v>
      </c>
    </row>
    <row r="30" spans="2:9" ht="16.5" thickBot="1" x14ac:dyDescent="0.3">
      <c r="B30" s="53" t="s">
        <v>19</v>
      </c>
      <c r="C30" s="49">
        <f t="shared" si="3"/>
        <v>401</v>
      </c>
      <c r="D30" s="17">
        <f t="shared" ref="D30:I30" si="7">D31+D33+D35</f>
        <v>49</v>
      </c>
      <c r="E30" s="17">
        <f t="shared" si="7"/>
        <v>17</v>
      </c>
      <c r="F30" s="17">
        <f t="shared" si="7"/>
        <v>45</v>
      </c>
      <c r="G30" s="17">
        <f t="shared" si="7"/>
        <v>102</v>
      </c>
      <c r="H30" s="17">
        <f t="shared" si="7"/>
        <v>112</v>
      </c>
      <c r="I30" s="17">
        <f t="shared" si="7"/>
        <v>76</v>
      </c>
    </row>
    <row r="31" spans="2:9" ht="19.5" thickBot="1" x14ac:dyDescent="0.3">
      <c r="B31" s="10" t="s">
        <v>14</v>
      </c>
      <c r="C31" s="49">
        <f t="shared" si="3"/>
        <v>195</v>
      </c>
      <c r="D31" s="55">
        <v>2</v>
      </c>
      <c r="E31" s="55">
        <v>2</v>
      </c>
      <c r="F31" s="55">
        <v>21</v>
      </c>
      <c r="G31" s="55">
        <v>62</v>
      </c>
      <c r="H31" s="55">
        <v>69</v>
      </c>
      <c r="I31" s="55">
        <v>39</v>
      </c>
    </row>
    <row r="32" spans="2:9" ht="19.5" thickBot="1" x14ac:dyDescent="0.3">
      <c r="B32" s="12" t="s">
        <v>11</v>
      </c>
      <c r="C32" s="49">
        <f t="shared" si="3"/>
        <v>84</v>
      </c>
      <c r="D32" s="55">
        <v>1</v>
      </c>
      <c r="E32" s="55">
        <v>2</v>
      </c>
      <c r="F32" s="55">
        <v>12</v>
      </c>
      <c r="G32" s="55">
        <v>29</v>
      </c>
      <c r="H32" s="55">
        <v>24</v>
      </c>
      <c r="I32" s="55">
        <v>16</v>
      </c>
    </row>
    <row r="33" spans="2:9" ht="19.5" thickBot="1" x14ac:dyDescent="0.3">
      <c r="B33" s="10" t="s">
        <v>15</v>
      </c>
      <c r="C33" s="49">
        <f t="shared" si="3"/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</row>
    <row r="34" spans="2:9" ht="19.5" thickBot="1" x14ac:dyDescent="0.3">
      <c r="B34" s="12" t="s">
        <v>11</v>
      </c>
      <c r="C34" s="49">
        <f t="shared" si="3"/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</row>
    <row r="35" spans="2:9" ht="19.5" thickBot="1" x14ac:dyDescent="0.3">
      <c r="B35" s="10" t="s">
        <v>16</v>
      </c>
      <c r="C35" s="49">
        <f t="shared" si="3"/>
        <v>206</v>
      </c>
      <c r="D35" s="55">
        <v>47</v>
      </c>
      <c r="E35" s="55">
        <v>15</v>
      </c>
      <c r="F35" s="55">
        <v>24</v>
      </c>
      <c r="G35" s="55">
        <v>40</v>
      </c>
      <c r="H35" s="55">
        <v>43</v>
      </c>
      <c r="I35" s="55">
        <v>37</v>
      </c>
    </row>
    <row r="36" spans="2:9" ht="19.5" thickBot="1" x14ac:dyDescent="0.3">
      <c r="B36" s="12" t="s">
        <v>11</v>
      </c>
      <c r="C36" s="49">
        <f t="shared" si="3"/>
        <v>77</v>
      </c>
      <c r="D36" s="55">
        <v>20</v>
      </c>
      <c r="E36" s="55">
        <v>8</v>
      </c>
      <c r="F36" s="55">
        <v>10</v>
      </c>
      <c r="G36" s="55">
        <v>17</v>
      </c>
      <c r="H36" s="55">
        <v>10</v>
      </c>
      <c r="I36" s="55">
        <v>12</v>
      </c>
    </row>
    <row r="37" spans="2:9" ht="16.5" thickBot="1" x14ac:dyDescent="0.3">
      <c r="B37" s="54" t="s">
        <v>20</v>
      </c>
      <c r="C37" s="49">
        <f t="shared" si="3"/>
        <v>759</v>
      </c>
      <c r="D37" s="17">
        <f t="shared" ref="D37:I37" si="8">D38+D40+D42</f>
        <v>236</v>
      </c>
      <c r="E37" s="17">
        <f t="shared" si="8"/>
        <v>72</v>
      </c>
      <c r="F37" s="17">
        <f t="shared" si="8"/>
        <v>95</v>
      </c>
      <c r="G37" s="17">
        <f t="shared" si="8"/>
        <v>117</v>
      </c>
      <c r="H37" s="17">
        <f t="shared" si="8"/>
        <v>138</v>
      </c>
      <c r="I37" s="17">
        <f t="shared" si="8"/>
        <v>101</v>
      </c>
    </row>
    <row r="38" spans="2:9" ht="19.5" thickBot="1" x14ac:dyDescent="0.3">
      <c r="B38" s="10" t="s">
        <v>14</v>
      </c>
      <c r="C38" s="49">
        <f t="shared" si="3"/>
        <v>320</v>
      </c>
      <c r="D38" s="55">
        <v>6</v>
      </c>
      <c r="E38" s="55">
        <v>13</v>
      </c>
      <c r="F38" s="55">
        <v>59</v>
      </c>
      <c r="G38" s="55">
        <v>85</v>
      </c>
      <c r="H38" s="55">
        <v>92</v>
      </c>
      <c r="I38" s="55">
        <v>65</v>
      </c>
    </row>
    <row r="39" spans="2:9" ht="19.5" thickBot="1" x14ac:dyDescent="0.3">
      <c r="B39" s="12" t="s">
        <v>11</v>
      </c>
      <c r="C39" s="49">
        <f t="shared" si="3"/>
        <v>208</v>
      </c>
      <c r="D39" s="55">
        <v>6</v>
      </c>
      <c r="E39" s="55">
        <v>8</v>
      </c>
      <c r="F39" s="55">
        <v>46</v>
      </c>
      <c r="G39" s="55">
        <v>62</v>
      </c>
      <c r="H39" s="55">
        <v>54</v>
      </c>
      <c r="I39" s="55">
        <v>32</v>
      </c>
    </row>
    <row r="40" spans="2:9" ht="19.5" thickBot="1" x14ac:dyDescent="0.3">
      <c r="B40" s="10" t="s">
        <v>15</v>
      </c>
      <c r="C40" s="49">
        <f t="shared" si="3"/>
        <v>0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</row>
    <row r="41" spans="2:9" ht="19.5" thickBot="1" x14ac:dyDescent="0.3">
      <c r="B41" s="12" t="s">
        <v>11</v>
      </c>
      <c r="C41" s="49">
        <f t="shared" si="3"/>
        <v>0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</row>
    <row r="42" spans="2:9" ht="19.5" thickBot="1" x14ac:dyDescent="0.3">
      <c r="B42" s="10" t="s">
        <v>16</v>
      </c>
      <c r="C42" s="49">
        <f t="shared" si="3"/>
        <v>439</v>
      </c>
      <c r="D42" s="55">
        <v>230</v>
      </c>
      <c r="E42" s="55">
        <v>59</v>
      </c>
      <c r="F42" s="55">
        <v>36</v>
      </c>
      <c r="G42" s="55">
        <v>32</v>
      </c>
      <c r="H42" s="55">
        <v>46</v>
      </c>
      <c r="I42" s="55">
        <v>36</v>
      </c>
    </row>
    <row r="43" spans="2:9" ht="19.5" thickBot="1" x14ac:dyDescent="0.3">
      <c r="B43" s="12" t="s">
        <v>11</v>
      </c>
      <c r="C43" s="49">
        <f t="shared" si="3"/>
        <v>251</v>
      </c>
      <c r="D43" s="55">
        <v>141</v>
      </c>
      <c r="E43" s="55">
        <v>41</v>
      </c>
      <c r="F43" s="55">
        <v>15</v>
      </c>
      <c r="G43" s="55">
        <v>21</v>
      </c>
      <c r="H43" s="55">
        <v>20</v>
      </c>
      <c r="I43" s="55">
        <v>13</v>
      </c>
    </row>
    <row r="44" spans="2:9" ht="16.5" thickBot="1" x14ac:dyDescent="0.3">
      <c r="B44" s="54" t="s">
        <v>21</v>
      </c>
      <c r="C44" s="49">
        <f t="shared" si="3"/>
        <v>60</v>
      </c>
      <c r="D44" s="17">
        <f t="shared" ref="D44:I44" si="9">D45+D47+D49</f>
        <v>4</v>
      </c>
      <c r="E44" s="17">
        <f t="shared" si="9"/>
        <v>3</v>
      </c>
      <c r="F44" s="17">
        <f t="shared" si="9"/>
        <v>11</v>
      </c>
      <c r="G44" s="17">
        <f t="shared" si="9"/>
        <v>28</v>
      </c>
      <c r="H44" s="17">
        <f t="shared" si="9"/>
        <v>10</v>
      </c>
      <c r="I44" s="17">
        <f t="shared" si="9"/>
        <v>4</v>
      </c>
    </row>
    <row r="45" spans="2:9" ht="19.5" thickBot="1" x14ac:dyDescent="0.3">
      <c r="B45" s="10" t="s">
        <v>14</v>
      </c>
      <c r="C45" s="49">
        <f t="shared" si="3"/>
        <v>42</v>
      </c>
      <c r="D45" s="55">
        <v>2</v>
      </c>
      <c r="E45" s="55">
        <v>1</v>
      </c>
      <c r="F45" s="55">
        <v>7</v>
      </c>
      <c r="G45" s="55">
        <v>21</v>
      </c>
      <c r="H45" s="55">
        <v>8</v>
      </c>
      <c r="I45" s="55">
        <v>3</v>
      </c>
    </row>
    <row r="46" spans="2:9" ht="19.5" thickBot="1" x14ac:dyDescent="0.3">
      <c r="B46" s="12" t="s">
        <v>11</v>
      </c>
      <c r="C46" s="49">
        <f t="shared" si="3"/>
        <v>35</v>
      </c>
      <c r="D46" s="55">
        <v>2</v>
      </c>
      <c r="E46" s="55">
        <v>1</v>
      </c>
      <c r="F46" s="55">
        <v>7</v>
      </c>
      <c r="G46" s="55">
        <v>19</v>
      </c>
      <c r="H46" s="55">
        <v>6</v>
      </c>
      <c r="I46" s="55">
        <v>0</v>
      </c>
    </row>
    <row r="47" spans="2:9" ht="19.5" thickBot="1" x14ac:dyDescent="0.3">
      <c r="B47" s="10" t="s">
        <v>15</v>
      </c>
      <c r="C47" s="49">
        <f t="shared" si="3"/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</row>
    <row r="48" spans="2:9" ht="19.5" thickBot="1" x14ac:dyDescent="0.3">
      <c r="B48" s="12" t="s">
        <v>11</v>
      </c>
      <c r="C48" s="49">
        <f t="shared" si="3"/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</row>
    <row r="49" spans="2:9" ht="19.5" thickBot="1" x14ac:dyDescent="0.3">
      <c r="B49" s="10" t="s">
        <v>16</v>
      </c>
      <c r="C49" s="49">
        <f t="shared" si="3"/>
        <v>18</v>
      </c>
      <c r="D49" s="55">
        <v>2</v>
      </c>
      <c r="E49" s="55">
        <v>2</v>
      </c>
      <c r="F49" s="55">
        <v>4</v>
      </c>
      <c r="G49" s="55">
        <v>7</v>
      </c>
      <c r="H49" s="55">
        <v>2</v>
      </c>
      <c r="I49" s="55">
        <v>1</v>
      </c>
    </row>
    <row r="50" spans="2:9" ht="19.5" thickBot="1" x14ac:dyDescent="0.3">
      <c r="B50" s="12" t="s">
        <v>11</v>
      </c>
      <c r="C50" s="49">
        <f t="shared" si="3"/>
        <v>13</v>
      </c>
      <c r="D50" s="55">
        <v>2</v>
      </c>
      <c r="E50" s="55">
        <v>2</v>
      </c>
      <c r="F50" s="55">
        <v>3</v>
      </c>
      <c r="G50" s="55">
        <v>5</v>
      </c>
      <c r="H50" s="55">
        <v>1</v>
      </c>
      <c r="I50" s="55">
        <v>0</v>
      </c>
    </row>
    <row r="51" spans="2:9" ht="16.5" thickBot="1" x14ac:dyDescent="0.3">
      <c r="B51" s="54" t="s">
        <v>22</v>
      </c>
      <c r="C51" s="49">
        <f t="shared" si="3"/>
        <v>128</v>
      </c>
      <c r="D51" s="17">
        <f t="shared" ref="D51:I51" si="10">D52+D54+D56</f>
        <v>11</v>
      </c>
      <c r="E51" s="17">
        <f t="shared" si="10"/>
        <v>15</v>
      </c>
      <c r="F51" s="17">
        <f t="shared" si="10"/>
        <v>43</v>
      </c>
      <c r="G51" s="17">
        <f t="shared" si="10"/>
        <v>37</v>
      </c>
      <c r="H51" s="17">
        <f t="shared" si="10"/>
        <v>14</v>
      </c>
      <c r="I51" s="17">
        <f t="shared" si="10"/>
        <v>8</v>
      </c>
    </row>
    <row r="52" spans="2:9" ht="19.5" thickBot="1" x14ac:dyDescent="0.3">
      <c r="B52" s="10" t="s">
        <v>14</v>
      </c>
      <c r="C52" s="49">
        <f t="shared" si="3"/>
        <v>92</v>
      </c>
      <c r="D52" s="55">
        <v>2</v>
      </c>
      <c r="E52" s="55">
        <v>7</v>
      </c>
      <c r="F52" s="55">
        <v>36</v>
      </c>
      <c r="G52" s="55">
        <v>31</v>
      </c>
      <c r="H52" s="55">
        <v>10</v>
      </c>
      <c r="I52" s="55">
        <v>6</v>
      </c>
    </row>
    <row r="53" spans="2:9" ht="19.5" thickBot="1" x14ac:dyDescent="0.3">
      <c r="B53" s="12" t="s">
        <v>11</v>
      </c>
      <c r="C53" s="49">
        <f t="shared" si="3"/>
        <v>72</v>
      </c>
      <c r="D53" s="55">
        <v>1</v>
      </c>
      <c r="E53" s="55">
        <v>5</v>
      </c>
      <c r="F53" s="55">
        <v>33</v>
      </c>
      <c r="G53" s="55">
        <v>23</v>
      </c>
      <c r="H53" s="55">
        <v>7</v>
      </c>
      <c r="I53" s="55">
        <v>3</v>
      </c>
    </row>
    <row r="54" spans="2:9" ht="19.5" thickBot="1" x14ac:dyDescent="0.3">
      <c r="B54" s="10" t="s">
        <v>15</v>
      </c>
      <c r="C54" s="49">
        <f t="shared" si="3"/>
        <v>1</v>
      </c>
      <c r="D54" s="55">
        <v>0</v>
      </c>
      <c r="E54" s="55">
        <v>1</v>
      </c>
      <c r="F54" s="55">
        <v>0</v>
      </c>
      <c r="G54" s="55">
        <v>0</v>
      </c>
      <c r="H54" s="55">
        <v>0</v>
      </c>
      <c r="I54" s="55">
        <v>0</v>
      </c>
    </row>
    <row r="55" spans="2:9" ht="19.5" thickBot="1" x14ac:dyDescent="0.3">
      <c r="B55" s="12" t="s">
        <v>11</v>
      </c>
      <c r="C55" s="49">
        <f t="shared" si="3"/>
        <v>1</v>
      </c>
      <c r="D55" s="55">
        <v>0</v>
      </c>
      <c r="E55" s="55">
        <v>1</v>
      </c>
      <c r="F55" s="55">
        <v>0</v>
      </c>
      <c r="G55" s="55">
        <v>0</v>
      </c>
      <c r="H55" s="55">
        <v>0</v>
      </c>
      <c r="I55" s="55">
        <v>0</v>
      </c>
    </row>
    <row r="56" spans="2:9" ht="19.5" thickBot="1" x14ac:dyDescent="0.3">
      <c r="B56" s="10" t="s">
        <v>16</v>
      </c>
      <c r="C56" s="49">
        <f t="shared" si="3"/>
        <v>35</v>
      </c>
      <c r="D56" s="55">
        <v>9</v>
      </c>
      <c r="E56" s="55">
        <v>7</v>
      </c>
      <c r="F56" s="55">
        <v>7</v>
      </c>
      <c r="G56" s="55">
        <v>6</v>
      </c>
      <c r="H56" s="55">
        <v>4</v>
      </c>
      <c r="I56" s="55">
        <v>2</v>
      </c>
    </row>
    <row r="57" spans="2:9" ht="19.5" thickBot="1" x14ac:dyDescent="0.3">
      <c r="B57" s="12" t="s">
        <v>11</v>
      </c>
      <c r="C57" s="49">
        <f t="shared" si="3"/>
        <v>24</v>
      </c>
      <c r="D57" s="55">
        <v>6</v>
      </c>
      <c r="E57" s="55">
        <v>6</v>
      </c>
      <c r="F57" s="55">
        <v>4</v>
      </c>
      <c r="G57" s="55">
        <v>4</v>
      </c>
      <c r="H57" s="55">
        <v>3</v>
      </c>
      <c r="I57" s="55">
        <v>1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270DE-71FC-4CBA-8063-A7EE66CF0C76}">
  <sheetPr>
    <pageSetUpPr fitToPage="1"/>
  </sheetPr>
  <dimension ref="B1:I62"/>
  <sheetViews>
    <sheetView workbookViewId="0">
      <selection activeCell="L9" sqref="L9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63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4641</v>
      </c>
      <c r="D6" s="6">
        <f t="shared" ref="D6:I6" si="0">D9+D23+D30+D37+D44+D51</f>
        <v>745</v>
      </c>
      <c r="E6" s="6">
        <f t="shared" si="0"/>
        <v>343</v>
      </c>
      <c r="F6" s="6">
        <f t="shared" si="0"/>
        <v>920</v>
      </c>
      <c r="G6" s="6">
        <f t="shared" si="0"/>
        <v>1133</v>
      </c>
      <c r="H6" s="6">
        <f t="shared" si="0"/>
        <v>775</v>
      </c>
      <c r="I6" s="6">
        <f t="shared" si="0"/>
        <v>725</v>
      </c>
    </row>
    <row r="7" spans="2:9" ht="15.75" x14ac:dyDescent="0.25">
      <c r="B7" s="5" t="s">
        <v>9</v>
      </c>
      <c r="C7" s="6">
        <f>D7+E7+F7+G7+H7+I7</f>
        <v>2118</v>
      </c>
      <c r="D7" s="6">
        <f t="shared" ref="D7:I7" si="1">D11+D13+D15+D25+D27+D29+D32+D34+D36+D39+D41+D43+D46+D48+D50+D53+D55+D57</f>
        <v>290</v>
      </c>
      <c r="E7" s="6">
        <f t="shared" si="1"/>
        <v>138</v>
      </c>
      <c r="F7" s="6">
        <f t="shared" si="1"/>
        <v>415</v>
      </c>
      <c r="G7" s="6">
        <f t="shared" si="1"/>
        <v>572</v>
      </c>
      <c r="H7" s="6">
        <f t="shared" si="1"/>
        <v>403</v>
      </c>
      <c r="I7" s="6">
        <f t="shared" si="1"/>
        <v>300</v>
      </c>
    </row>
    <row r="8" spans="2:9" ht="15.75" x14ac:dyDescent="0.25">
      <c r="B8" s="7" t="s">
        <v>10</v>
      </c>
      <c r="C8" s="6">
        <f>D8+E8+F8+G8+H8+I8</f>
        <v>889</v>
      </c>
      <c r="D8" s="8">
        <f>D10+D12+D24+D26+D31+D33+D38+D40+D45+D47+D52+D54</f>
        <v>17</v>
      </c>
      <c r="E8" s="8">
        <f t="shared" ref="E8:I8" si="2">E10+E12+E24+E26+E31+E33+E38+E40+E45+E47+E52+E54</f>
        <v>36</v>
      </c>
      <c r="F8" s="8">
        <f t="shared" si="2"/>
        <v>141</v>
      </c>
      <c r="G8" s="8">
        <f t="shared" si="2"/>
        <v>291</v>
      </c>
      <c r="H8" s="8">
        <f t="shared" si="2"/>
        <v>246</v>
      </c>
      <c r="I8" s="8">
        <f t="shared" si="2"/>
        <v>158</v>
      </c>
    </row>
    <row r="9" spans="2:9" ht="20.25" customHeight="1" x14ac:dyDescent="0.25">
      <c r="B9" s="53" t="s">
        <v>13</v>
      </c>
      <c r="C9" s="6">
        <f t="shared" ref="C9:C57" si="3">D9+E9+F9+G9+H9+I9</f>
        <v>2309</v>
      </c>
      <c r="D9" s="50">
        <f t="shared" ref="D9:I9" si="4">D10+D12+D14</f>
        <v>339</v>
      </c>
      <c r="E9" s="50">
        <f t="shared" si="4"/>
        <v>157</v>
      </c>
      <c r="F9" s="50">
        <f t="shared" si="4"/>
        <v>608</v>
      </c>
      <c r="G9" s="50">
        <f t="shared" si="4"/>
        <v>626</v>
      </c>
      <c r="H9" s="50">
        <f t="shared" si="4"/>
        <v>271</v>
      </c>
      <c r="I9" s="50">
        <f t="shared" si="4"/>
        <v>308</v>
      </c>
    </row>
    <row r="10" spans="2:9" ht="15.75" x14ac:dyDescent="0.25">
      <c r="B10" s="10" t="s">
        <v>14</v>
      </c>
      <c r="C10" s="49">
        <f t="shared" si="3"/>
        <v>14</v>
      </c>
      <c r="D10" s="46">
        <v>0</v>
      </c>
      <c r="E10" s="46">
        <v>2</v>
      </c>
      <c r="F10" s="46">
        <v>0</v>
      </c>
      <c r="G10" s="46">
        <v>8</v>
      </c>
      <c r="H10" s="46">
        <v>2</v>
      </c>
      <c r="I10" s="46">
        <v>2</v>
      </c>
    </row>
    <row r="11" spans="2:9" ht="15.75" x14ac:dyDescent="0.25">
      <c r="B11" s="12" t="s">
        <v>11</v>
      </c>
      <c r="C11" s="49">
        <f t="shared" si="3"/>
        <v>5</v>
      </c>
      <c r="D11" s="46">
        <v>0</v>
      </c>
      <c r="E11" s="46">
        <v>1</v>
      </c>
      <c r="F11" s="46">
        <v>0</v>
      </c>
      <c r="G11" s="46">
        <v>2</v>
      </c>
      <c r="H11" s="46">
        <v>1</v>
      </c>
      <c r="I11" s="46">
        <v>1</v>
      </c>
    </row>
    <row r="12" spans="2:9" ht="15.75" x14ac:dyDescent="0.25">
      <c r="B12" s="10" t="s">
        <v>15</v>
      </c>
      <c r="C12" s="49">
        <f t="shared" si="3"/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</row>
    <row r="13" spans="2:9" ht="15.75" x14ac:dyDescent="0.25">
      <c r="B13" s="12" t="s">
        <v>11</v>
      </c>
      <c r="C13" s="49">
        <f t="shared" si="3"/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</row>
    <row r="14" spans="2:9" ht="15.75" x14ac:dyDescent="0.25">
      <c r="B14" s="10" t="s">
        <v>16</v>
      </c>
      <c r="C14" s="49">
        <f t="shared" si="3"/>
        <v>2295</v>
      </c>
      <c r="D14" s="46">
        <v>339</v>
      </c>
      <c r="E14" s="46">
        <v>155</v>
      </c>
      <c r="F14" s="46">
        <v>608</v>
      </c>
      <c r="G14" s="46">
        <v>618</v>
      </c>
      <c r="H14" s="46">
        <v>269</v>
      </c>
      <c r="I14" s="46">
        <v>306</v>
      </c>
    </row>
    <row r="15" spans="2:9" ht="15.75" x14ac:dyDescent="0.25">
      <c r="B15" s="12" t="s">
        <v>11</v>
      </c>
      <c r="C15" s="49">
        <f t="shared" si="3"/>
        <v>969</v>
      </c>
      <c r="D15" s="46">
        <v>95</v>
      </c>
      <c r="E15" s="46">
        <v>38</v>
      </c>
      <c r="F15" s="46">
        <v>239</v>
      </c>
      <c r="G15" s="46">
        <v>296</v>
      </c>
      <c r="H15" s="46">
        <v>151</v>
      </c>
      <c r="I15" s="46">
        <v>150</v>
      </c>
    </row>
    <row r="16" spans="2:9" ht="15.75" x14ac:dyDescent="0.25">
      <c r="B16" s="13" t="s">
        <v>17</v>
      </c>
      <c r="C16" s="49">
        <f t="shared" si="3"/>
        <v>804</v>
      </c>
      <c r="D16" s="17">
        <f t="shared" ref="D16:I16" si="5">D17+D19+D21</f>
        <v>70</v>
      </c>
      <c r="E16" s="17">
        <f t="shared" si="5"/>
        <v>35</v>
      </c>
      <c r="F16" s="17">
        <f t="shared" si="5"/>
        <v>211</v>
      </c>
      <c r="G16" s="17">
        <f t="shared" si="5"/>
        <v>243</v>
      </c>
      <c r="H16" s="17">
        <f t="shared" si="5"/>
        <v>116</v>
      </c>
      <c r="I16" s="17">
        <f t="shared" si="5"/>
        <v>129</v>
      </c>
    </row>
    <row r="17" spans="2:9" ht="15.75" x14ac:dyDescent="0.25">
      <c r="B17" s="10" t="s">
        <v>14</v>
      </c>
      <c r="C17" s="49">
        <f t="shared" si="3"/>
        <v>1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1</v>
      </c>
    </row>
    <row r="18" spans="2:9" ht="15.75" x14ac:dyDescent="0.25">
      <c r="B18" s="12" t="s">
        <v>11</v>
      </c>
      <c r="C18" s="49">
        <f t="shared" si="3"/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</row>
    <row r="19" spans="2:9" ht="15.75" x14ac:dyDescent="0.25">
      <c r="B19" s="10" t="s">
        <v>15</v>
      </c>
      <c r="C19" s="49">
        <f t="shared" si="3"/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</row>
    <row r="20" spans="2:9" ht="15.75" x14ac:dyDescent="0.25">
      <c r="B20" s="12" t="s">
        <v>11</v>
      </c>
      <c r="C20" s="49">
        <f t="shared" si="3"/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</row>
    <row r="21" spans="2:9" ht="15.75" x14ac:dyDescent="0.25">
      <c r="B21" s="10" t="s">
        <v>16</v>
      </c>
      <c r="C21" s="49">
        <f t="shared" si="3"/>
        <v>803</v>
      </c>
      <c r="D21" s="46">
        <v>70</v>
      </c>
      <c r="E21" s="46">
        <v>35</v>
      </c>
      <c r="F21" s="46">
        <v>211</v>
      </c>
      <c r="G21" s="46">
        <v>243</v>
      </c>
      <c r="H21" s="46">
        <v>116</v>
      </c>
      <c r="I21" s="46">
        <v>128</v>
      </c>
    </row>
    <row r="22" spans="2:9" ht="15.75" x14ac:dyDescent="0.25">
      <c r="B22" s="12" t="s">
        <v>11</v>
      </c>
      <c r="C22" s="49">
        <f t="shared" si="3"/>
        <v>373</v>
      </c>
      <c r="D22" s="46">
        <v>18</v>
      </c>
      <c r="E22" s="46">
        <v>7</v>
      </c>
      <c r="F22" s="46">
        <v>86</v>
      </c>
      <c r="G22" s="46">
        <v>115</v>
      </c>
      <c r="H22" s="46">
        <v>73</v>
      </c>
      <c r="I22" s="46">
        <v>74</v>
      </c>
    </row>
    <row r="23" spans="2:9" ht="15.75" x14ac:dyDescent="0.25">
      <c r="B23" s="14" t="s">
        <v>18</v>
      </c>
      <c r="C23" s="49">
        <f t="shared" si="3"/>
        <v>1082</v>
      </c>
      <c r="D23" s="17">
        <f t="shared" ref="D23:I23" si="6">D24+D26+D28</f>
        <v>219</v>
      </c>
      <c r="E23" s="17">
        <f t="shared" si="6"/>
        <v>77</v>
      </c>
      <c r="F23" s="17">
        <f t="shared" si="6"/>
        <v>129</v>
      </c>
      <c r="G23" s="17">
        <f t="shared" si="6"/>
        <v>208</v>
      </c>
      <c r="H23" s="17">
        <f t="shared" si="6"/>
        <v>225</v>
      </c>
      <c r="I23" s="17">
        <f t="shared" si="6"/>
        <v>224</v>
      </c>
    </row>
    <row r="24" spans="2:9" ht="15.75" x14ac:dyDescent="0.25">
      <c r="B24" s="10" t="s">
        <v>14</v>
      </c>
      <c r="C24" s="49">
        <f t="shared" si="3"/>
        <v>190</v>
      </c>
      <c r="D24" s="46">
        <v>0</v>
      </c>
      <c r="E24" s="46">
        <v>4</v>
      </c>
      <c r="F24" s="46">
        <v>24</v>
      </c>
      <c r="G24" s="46">
        <v>69</v>
      </c>
      <c r="H24" s="46">
        <v>49</v>
      </c>
      <c r="I24" s="46">
        <v>44</v>
      </c>
    </row>
    <row r="25" spans="2:9" ht="15.75" x14ac:dyDescent="0.25">
      <c r="B25" s="12" t="s">
        <v>11</v>
      </c>
      <c r="C25" s="49">
        <f t="shared" si="3"/>
        <v>93</v>
      </c>
      <c r="D25" s="46">
        <v>0</v>
      </c>
      <c r="E25" s="46">
        <v>2</v>
      </c>
      <c r="F25" s="46">
        <v>12</v>
      </c>
      <c r="G25" s="46">
        <v>28</v>
      </c>
      <c r="H25" s="46">
        <v>34</v>
      </c>
      <c r="I25" s="46">
        <v>17</v>
      </c>
    </row>
    <row r="26" spans="2:9" ht="15.75" x14ac:dyDescent="0.25">
      <c r="B26" s="10" t="s">
        <v>15</v>
      </c>
      <c r="C26" s="49">
        <f t="shared" si="3"/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</row>
    <row r="27" spans="2:9" ht="15.75" x14ac:dyDescent="0.25">
      <c r="B27" s="12" t="s">
        <v>11</v>
      </c>
      <c r="C27" s="49">
        <f t="shared" si="3"/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</row>
    <row r="28" spans="2:9" ht="15.75" x14ac:dyDescent="0.25">
      <c r="B28" s="10" t="s">
        <v>16</v>
      </c>
      <c r="C28" s="49">
        <f t="shared" si="3"/>
        <v>892</v>
      </c>
      <c r="D28" s="46">
        <v>219</v>
      </c>
      <c r="E28" s="46">
        <v>73</v>
      </c>
      <c r="F28" s="46">
        <v>105</v>
      </c>
      <c r="G28" s="46">
        <v>139</v>
      </c>
      <c r="H28" s="46">
        <v>176</v>
      </c>
      <c r="I28" s="46">
        <v>180</v>
      </c>
    </row>
    <row r="29" spans="2:9" ht="15.75" x14ac:dyDescent="0.25">
      <c r="B29" s="12" t="s">
        <v>11</v>
      </c>
      <c r="C29" s="49">
        <f t="shared" si="3"/>
        <v>358</v>
      </c>
      <c r="D29" s="46">
        <v>88</v>
      </c>
      <c r="E29" s="46">
        <v>23</v>
      </c>
      <c r="F29" s="46">
        <v>44</v>
      </c>
      <c r="G29" s="46">
        <v>59</v>
      </c>
      <c r="H29" s="46">
        <v>84</v>
      </c>
      <c r="I29" s="46">
        <v>60</v>
      </c>
    </row>
    <row r="30" spans="2:9" ht="15.75" x14ac:dyDescent="0.25">
      <c r="B30" s="53" t="s">
        <v>19</v>
      </c>
      <c r="C30" s="49">
        <f t="shared" si="3"/>
        <v>422</v>
      </c>
      <c r="D30" s="17">
        <f t="shared" ref="D30:I30" si="7">D31+D33+D35</f>
        <v>55</v>
      </c>
      <c r="E30" s="17">
        <f t="shared" si="7"/>
        <v>18</v>
      </c>
      <c r="F30" s="17">
        <f t="shared" si="7"/>
        <v>49</v>
      </c>
      <c r="G30" s="17">
        <f t="shared" si="7"/>
        <v>105</v>
      </c>
      <c r="H30" s="17">
        <f t="shared" si="7"/>
        <v>116</v>
      </c>
      <c r="I30" s="17">
        <f t="shared" si="7"/>
        <v>79</v>
      </c>
    </row>
    <row r="31" spans="2:9" ht="15.75" x14ac:dyDescent="0.25">
      <c r="B31" s="10" t="s">
        <v>14</v>
      </c>
      <c r="C31" s="49">
        <f t="shared" si="3"/>
        <v>215</v>
      </c>
      <c r="D31" s="46">
        <v>4</v>
      </c>
      <c r="E31" s="46">
        <v>3</v>
      </c>
      <c r="F31" s="46">
        <v>22</v>
      </c>
      <c r="G31" s="46">
        <v>66</v>
      </c>
      <c r="H31" s="46">
        <v>79</v>
      </c>
      <c r="I31" s="46">
        <v>41</v>
      </c>
    </row>
    <row r="32" spans="2:9" ht="15.75" x14ac:dyDescent="0.25">
      <c r="B32" s="12" t="s">
        <v>11</v>
      </c>
      <c r="C32" s="49">
        <f t="shared" si="3"/>
        <v>91</v>
      </c>
      <c r="D32" s="46">
        <v>2</v>
      </c>
      <c r="E32" s="46">
        <v>3</v>
      </c>
      <c r="F32" s="46">
        <v>12</v>
      </c>
      <c r="G32" s="46">
        <v>30</v>
      </c>
      <c r="H32" s="46">
        <v>28</v>
      </c>
      <c r="I32" s="46">
        <v>16</v>
      </c>
    </row>
    <row r="33" spans="2:9" ht="15.75" x14ac:dyDescent="0.25">
      <c r="B33" s="10" t="s">
        <v>15</v>
      </c>
      <c r="C33" s="49">
        <f t="shared" si="3"/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</row>
    <row r="34" spans="2:9" ht="15.75" x14ac:dyDescent="0.25">
      <c r="B34" s="12" t="s">
        <v>11</v>
      </c>
      <c r="C34" s="49">
        <f t="shared" si="3"/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</row>
    <row r="35" spans="2:9" ht="15.75" x14ac:dyDescent="0.25">
      <c r="B35" s="10" t="s">
        <v>16</v>
      </c>
      <c r="C35" s="49">
        <f t="shared" si="3"/>
        <v>207</v>
      </c>
      <c r="D35" s="46">
        <v>51</v>
      </c>
      <c r="E35" s="46">
        <v>15</v>
      </c>
      <c r="F35" s="46">
        <v>27</v>
      </c>
      <c r="G35" s="46">
        <v>39</v>
      </c>
      <c r="H35" s="46">
        <v>37</v>
      </c>
      <c r="I35" s="46">
        <v>38</v>
      </c>
    </row>
    <row r="36" spans="2:9" ht="15.75" x14ac:dyDescent="0.25">
      <c r="B36" s="12" t="s">
        <v>11</v>
      </c>
      <c r="C36" s="49">
        <f t="shared" si="3"/>
        <v>80</v>
      </c>
      <c r="D36" s="46">
        <v>25</v>
      </c>
      <c r="E36" s="46">
        <v>6</v>
      </c>
      <c r="F36" s="46">
        <v>13</v>
      </c>
      <c r="G36" s="46">
        <v>18</v>
      </c>
      <c r="H36" s="46">
        <v>8</v>
      </c>
      <c r="I36" s="46">
        <v>10</v>
      </c>
    </row>
    <row r="37" spans="2:9" ht="15.75" x14ac:dyDescent="0.25">
      <c r="B37" s="54" t="s">
        <v>20</v>
      </c>
      <c r="C37" s="49">
        <f t="shared" si="3"/>
        <v>645</v>
      </c>
      <c r="D37" s="17">
        <f t="shared" ref="D37:I37" si="8">D38+D40+D42</f>
        <v>119</v>
      </c>
      <c r="E37" s="17">
        <f t="shared" si="8"/>
        <v>76</v>
      </c>
      <c r="F37" s="17">
        <f t="shared" si="8"/>
        <v>87</v>
      </c>
      <c r="G37" s="17">
        <f t="shared" si="8"/>
        <v>122</v>
      </c>
      <c r="H37" s="17">
        <f t="shared" si="8"/>
        <v>137</v>
      </c>
      <c r="I37" s="17">
        <f t="shared" si="8"/>
        <v>104</v>
      </c>
    </row>
    <row r="38" spans="2:9" ht="15.75" x14ac:dyDescent="0.25">
      <c r="B38" s="10" t="s">
        <v>14</v>
      </c>
      <c r="C38" s="49">
        <f t="shared" si="3"/>
        <v>333</v>
      </c>
      <c r="D38" s="46">
        <v>9</v>
      </c>
      <c r="E38" s="46">
        <v>17</v>
      </c>
      <c r="F38" s="46">
        <v>58</v>
      </c>
      <c r="G38" s="46">
        <v>89</v>
      </c>
      <c r="H38" s="46">
        <v>96</v>
      </c>
      <c r="I38" s="46">
        <v>64</v>
      </c>
    </row>
    <row r="39" spans="2:9" ht="15.75" x14ac:dyDescent="0.25">
      <c r="B39" s="12" t="s">
        <v>11</v>
      </c>
      <c r="C39" s="49">
        <f t="shared" si="3"/>
        <v>213</v>
      </c>
      <c r="D39" s="46">
        <v>7</v>
      </c>
      <c r="E39" s="46">
        <v>11</v>
      </c>
      <c r="F39" s="46">
        <v>44</v>
      </c>
      <c r="G39" s="46">
        <v>64</v>
      </c>
      <c r="H39" s="46">
        <v>58</v>
      </c>
      <c r="I39" s="46">
        <v>29</v>
      </c>
    </row>
    <row r="40" spans="2:9" ht="15.75" x14ac:dyDescent="0.25">
      <c r="B40" s="10" t="s">
        <v>15</v>
      </c>
      <c r="C40" s="49">
        <f t="shared" si="3"/>
        <v>0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2:9" ht="15.75" x14ac:dyDescent="0.25">
      <c r="B41" s="12" t="s">
        <v>11</v>
      </c>
      <c r="C41" s="49">
        <f t="shared" si="3"/>
        <v>0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2:9" ht="15.75" x14ac:dyDescent="0.25">
      <c r="B42" s="10" t="s">
        <v>16</v>
      </c>
      <c r="C42" s="49">
        <f t="shared" si="3"/>
        <v>312</v>
      </c>
      <c r="D42" s="46">
        <v>110</v>
      </c>
      <c r="E42" s="46">
        <v>59</v>
      </c>
      <c r="F42" s="46">
        <v>29</v>
      </c>
      <c r="G42" s="46">
        <v>33</v>
      </c>
      <c r="H42" s="46">
        <v>41</v>
      </c>
      <c r="I42" s="46">
        <v>40</v>
      </c>
    </row>
    <row r="43" spans="2:9" ht="15.75" x14ac:dyDescent="0.25">
      <c r="B43" s="12" t="s">
        <v>11</v>
      </c>
      <c r="C43" s="49">
        <f t="shared" si="3"/>
        <v>170</v>
      </c>
      <c r="D43" s="46">
        <v>63</v>
      </c>
      <c r="E43" s="46">
        <v>42</v>
      </c>
      <c r="F43" s="46">
        <v>10</v>
      </c>
      <c r="G43" s="46">
        <v>21</v>
      </c>
      <c r="H43" s="46">
        <v>20</v>
      </c>
      <c r="I43" s="46">
        <v>14</v>
      </c>
    </row>
    <row r="44" spans="2:9" ht="15.75" x14ac:dyDescent="0.25">
      <c r="B44" s="54" t="s">
        <v>21</v>
      </c>
      <c r="C44" s="49">
        <f t="shared" si="3"/>
        <v>62</v>
      </c>
      <c r="D44" s="17">
        <f t="shared" ref="D44:I44" si="9">D45+D47+D49</f>
        <v>4</v>
      </c>
      <c r="E44" s="17">
        <f t="shared" si="9"/>
        <v>2</v>
      </c>
      <c r="F44" s="17">
        <f t="shared" si="9"/>
        <v>11</v>
      </c>
      <c r="G44" s="17">
        <f t="shared" si="9"/>
        <v>33</v>
      </c>
      <c r="H44" s="17">
        <f t="shared" si="9"/>
        <v>9</v>
      </c>
      <c r="I44" s="17">
        <f t="shared" si="9"/>
        <v>3</v>
      </c>
    </row>
    <row r="45" spans="2:9" ht="15.75" x14ac:dyDescent="0.25">
      <c r="B45" s="10" t="s">
        <v>14</v>
      </c>
      <c r="C45" s="49">
        <f t="shared" si="3"/>
        <v>45</v>
      </c>
      <c r="D45" s="46">
        <v>2</v>
      </c>
      <c r="E45" s="46">
        <v>1</v>
      </c>
      <c r="F45" s="46">
        <v>7</v>
      </c>
      <c r="G45" s="46">
        <v>26</v>
      </c>
      <c r="H45" s="46">
        <v>7</v>
      </c>
      <c r="I45" s="46">
        <v>2</v>
      </c>
    </row>
    <row r="46" spans="2:9" ht="15.75" x14ac:dyDescent="0.25">
      <c r="B46" s="12" t="s">
        <v>11</v>
      </c>
      <c r="C46" s="49">
        <f t="shared" si="3"/>
        <v>37</v>
      </c>
      <c r="D46" s="46">
        <v>2</v>
      </c>
      <c r="E46" s="46">
        <v>1</v>
      </c>
      <c r="F46" s="46">
        <v>7</v>
      </c>
      <c r="G46" s="46">
        <v>21</v>
      </c>
      <c r="H46" s="46">
        <v>6</v>
      </c>
      <c r="I46" s="46">
        <v>0</v>
      </c>
    </row>
    <row r="47" spans="2:9" ht="15.75" x14ac:dyDescent="0.25">
      <c r="B47" s="10" t="s">
        <v>15</v>
      </c>
      <c r="C47" s="49">
        <f t="shared" si="3"/>
        <v>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2:9" ht="15.75" x14ac:dyDescent="0.25">
      <c r="B48" s="12" t="s">
        <v>11</v>
      </c>
      <c r="C48" s="49">
        <f t="shared" si="3"/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2:9" ht="15.75" x14ac:dyDescent="0.25">
      <c r="B49" s="10" t="s">
        <v>16</v>
      </c>
      <c r="C49" s="49">
        <f t="shared" si="3"/>
        <v>17</v>
      </c>
      <c r="D49" s="46">
        <v>2</v>
      </c>
      <c r="E49" s="46">
        <v>1</v>
      </c>
      <c r="F49" s="46">
        <v>4</v>
      </c>
      <c r="G49" s="46">
        <v>7</v>
      </c>
      <c r="H49" s="46">
        <v>2</v>
      </c>
      <c r="I49" s="46">
        <v>1</v>
      </c>
    </row>
    <row r="50" spans="2:9" ht="15.75" x14ac:dyDescent="0.25">
      <c r="B50" s="12" t="s">
        <v>11</v>
      </c>
      <c r="C50" s="49">
        <f t="shared" si="3"/>
        <v>12</v>
      </c>
      <c r="D50" s="46">
        <v>2</v>
      </c>
      <c r="E50" s="46">
        <v>1</v>
      </c>
      <c r="F50" s="46">
        <v>3</v>
      </c>
      <c r="G50" s="46">
        <v>5</v>
      </c>
      <c r="H50" s="46">
        <v>1</v>
      </c>
      <c r="I50" s="46">
        <v>0</v>
      </c>
    </row>
    <row r="51" spans="2:9" ht="15.75" x14ac:dyDescent="0.25">
      <c r="B51" s="54" t="s">
        <v>22</v>
      </c>
      <c r="C51" s="49">
        <f t="shared" si="3"/>
        <v>121</v>
      </c>
      <c r="D51" s="17">
        <f t="shared" ref="D51:I51" si="10">D52+D54+D56</f>
        <v>9</v>
      </c>
      <c r="E51" s="17">
        <f t="shared" si="10"/>
        <v>13</v>
      </c>
      <c r="F51" s="17">
        <f t="shared" si="10"/>
        <v>36</v>
      </c>
      <c r="G51" s="17">
        <f t="shared" si="10"/>
        <v>39</v>
      </c>
      <c r="H51" s="17">
        <f t="shared" si="10"/>
        <v>17</v>
      </c>
      <c r="I51" s="17">
        <f t="shared" si="10"/>
        <v>7</v>
      </c>
    </row>
    <row r="52" spans="2:9" ht="15.75" x14ac:dyDescent="0.25">
      <c r="B52" s="10" t="s">
        <v>14</v>
      </c>
      <c r="C52" s="49">
        <f t="shared" si="3"/>
        <v>90</v>
      </c>
      <c r="D52" s="46">
        <v>2</v>
      </c>
      <c r="E52" s="46">
        <v>7</v>
      </c>
      <c r="F52" s="46">
        <v>30</v>
      </c>
      <c r="G52" s="46">
        <v>33</v>
      </c>
      <c r="H52" s="46">
        <v>13</v>
      </c>
      <c r="I52" s="46">
        <v>5</v>
      </c>
    </row>
    <row r="53" spans="2:9" ht="15.75" x14ac:dyDescent="0.25">
      <c r="B53" s="12" t="s">
        <v>11</v>
      </c>
      <c r="C53" s="49">
        <f t="shared" si="3"/>
        <v>69</v>
      </c>
      <c r="D53" s="46">
        <v>1</v>
      </c>
      <c r="E53" s="46">
        <v>5</v>
      </c>
      <c r="F53" s="46">
        <v>27</v>
      </c>
      <c r="G53" s="46">
        <v>25</v>
      </c>
      <c r="H53" s="46">
        <v>9</v>
      </c>
      <c r="I53" s="46">
        <v>2</v>
      </c>
    </row>
    <row r="54" spans="2:9" ht="15.75" x14ac:dyDescent="0.25">
      <c r="B54" s="10" t="s">
        <v>15</v>
      </c>
      <c r="C54" s="49">
        <f t="shared" si="3"/>
        <v>2</v>
      </c>
      <c r="D54" s="46">
        <v>0</v>
      </c>
      <c r="E54" s="46">
        <v>2</v>
      </c>
      <c r="F54" s="46">
        <v>0</v>
      </c>
      <c r="G54" s="46">
        <v>0</v>
      </c>
      <c r="H54" s="46">
        <v>0</v>
      </c>
      <c r="I54" s="46">
        <v>0</v>
      </c>
    </row>
    <row r="55" spans="2:9" ht="15.75" x14ac:dyDescent="0.25">
      <c r="B55" s="12" t="s">
        <v>11</v>
      </c>
      <c r="C55" s="49">
        <f t="shared" si="3"/>
        <v>1</v>
      </c>
      <c r="D55" s="46">
        <v>0</v>
      </c>
      <c r="E55" s="46">
        <v>1</v>
      </c>
      <c r="F55" s="46">
        <v>0</v>
      </c>
      <c r="G55" s="46">
        <v>0</v>
      </c>
      <c r="H55" s="46">
        <v>0</v>
      </c>
      <c r="I55" s="46">
        <v>0</v>
      </c>
    </row>
    <row r="56" spans="2:9" ht="15.75" x14ac:dyDescent="0.25">
      <c r="B56" s="10" t="s">
        <v>16</v>
      </c>
      <c r="C56" s="49">
        <f t="shared" si="3"/>
        <v>29</v>
      </c>
      <c r="D56" s="46">
        <v>7</v>
      </c>
      <c r="E56" s="46">
        <v>4</v>
      </c>
      <c r="F56" s="46">
        <v>6</v>
      </c>
      <c r="G56" s="46">
        <v>6</v>
      </c>
      <c r="H56" s="46">
        <v>4</v>
      </c>
      <c r="I56" s="46">
        <v>2</v>
      </c>
    </row>
    <row r="57" spans="2:9" ht="15.75" x14ac:dyDescent="0.25">
      <c r="B57" s="12" t="s">
        <v>11</v>
      </c>
      <c r="C57" s="49">
        <f t="shared" si="3"/>
        <v>20</v>
      </c>
      <c r="D57" s="46">
        <v>5</v>
      </c>
      <c r="E57" s="46">
        <v>4</v>
      </c>
      <c r="F57" s="46">
        <v>4</v>
      </c>
      <c r="G57" s="46">
        <v>3</v>
      </c>
      <c r="H57" s="46">
        <v>3</v>
      </c>
      <c r="I57" s="46">
        <v>1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0DBE-A683-4898-B657-0D79777FF382}">
  <sheetPr>
    <pageSetUpPr fitToPage="1"/>
  </sheetPr>
  <dimension ref="B1:I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62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4878</v>
      </c>
      <c r="D6" s="6">
        <f t="shared" ref="D6:I6" si="0">D9+D23+D30+D37+D44+D51</f>
        <v>820</v>
      </c>
      <c r="E6" s="6">
        <f t="shared" si="0"/>
        <v>392</v>
      </c>
      <c r="F6" s="6">
        <f t="shared" si="0"/>
        <v>965</v>
      </c>
      <c r="G6" s="6">
        <f t="shared" si="0"/>
        <v>1173</v>
      </c>
      <c r="H6" s="6">
        <f t="shared" si="0"/>
        <v>798</v>
      </c>
      <c r="I6" s="6">
        <f t="shared" si="0"/>
        <v>730</v>
      </c>
    </row>
    <row r="7" spans="2:9" ht="15.75" x14ac:dyDescent="0.25">
      <c r="B7" s="5" t="s">
        <v>9</v>
      </c>
      <c r="C7" s="6">
        <f>D7+E7+F7+G7+H7+I7</f>
        <v>2235</v>
      </c>
      <c r="D7" s="6">
        <f t="shared" ref="D7:I7" si="1">D11+D13+D15+D25+D27+D29+D32+D34+D36+D39+D41+D43+D46+D48+D50+D53+D55+D57</f>
        <v>318</v>
      </c>
      <c r="E7" s="6">
        <f t="shared" si="1"/>
        <v>165</v>
      </c>
      <c r="F7" s="6">
        <f t="shared" si="1"/>
        <v>441</v>
      </c>
      <c r="G7" s="6">
        <f t="shared" si="1"/>
        <v>591</v>
      </c>
      <c r="H7" s="6">
        <f t="shared" si="1"/>
        <v>418</v>
      </c>
      <c r="I7" s="6">
        <f t="shared" si="1"/>
        <v>302</v>
      </c>
    </row>
    <row r="8" spans="2:9" ht="15.75" x14ac:dyDescent="0.25">
      <c r="B8" s="7" t="s">
        <v>10</v>
      </c>
      <c r="C8" s="6">
        <f>D8+E8+F8+G8+H8+I8</f>
        <v>978</v>
      </c>
      <c r="D8" s="8">
        <f>D10+D12+D24+D26+D31+D33+D38+D40+D45+D47+D52+D54</f>
        <v>20</v>
      </c>
      <c r="E8" s="8">
        <f t="shared" ref="E8:I8" si="2">E10+E12+E24+E26+E31+E33+E38+E40+E45+E47+E52+E54</f>
        <v>41</v>
      </c>
      <c r="F8" s="8">
        <f t="shared" si="2"/>
        <v>168</v>
      </c>
      <c r="G8" s="8">
        <f t="shared" si="2"/>
        <v>324</v>
      </c>
      <c r="H8" s="8">
        <f t="shared" si="2"/>
        <v>261</v>
      </c>
      <c r="I8" s="8">
        <f t="shared" si="2"/>
        <v>164</v>
      </c>
    </row>
    <row r="9" spans="2:9" ht="20.25" customHeight="1" x14ac:dyDescent="0.25">
      <c r="B9" s="9" t="s">
        <v>13</v>
      </c>
      <c r="C9" s="6">
        <f t="shared" ref="C9:C57" si="3">D9+E9+F9+G9+H9+I9</f>
        <v>2337</v>
      </c>
      <c r="D9" s="50">
        <f t="shared" ref="D9:I9" si="4">D10+D12+D14</f>
        <v>347</v>
      </c>
      <c r="E9" s="50">
        <f t="shared" si="4"/>
        <v>155</v>
      </c>
      <c r="F9" s="50">
        <f t="shared" si="4"/>
        <v>620</v>
      </c>
      <c r="G9" s="50">
        <f t="shared" si="4"/>
        <v>622</v>
      </c>
      <c r="H9" s="50">
        <f t="shared" si="4"/>
        <v>281</v>
      </c>
      <c r="I9" s="50">
        <f t="shared" si="4"/>
        <v>312</v>
      </c>
    </row>
    <row r="10" spans="2:9" ht="18.75" x14ac:dyDescent="0.25">
      <c r="B10" s="10" t="s">
        <v>14</v>
      </c>
      <c r="C10" s="49">
        <f t="shared" si="3"/>
        <v>20</v>
      </c>
      <c r="D10" s="51">
        <v>0</v>
      </c>
      <c r="E10" s="51">
        <v>2</v>
      </c>
      <c r="F10" s="51">
        <v>2</v>
      </c>
      <c r="G10" s="51">
        <v>10</v>
      </c>
      <c r="H10" s="51">
        <v>3</v>
      </c>
      <c r="I10" s="51">
        <v>3</v>
      </c>
    </row>
    <row r="11" spans="2:9" ht="18.75" x14ac:dyDescent="0.25">
      <c r="B11" s="12" t="s">
        <v>11</v>
      </c>
      <c r="C11" s="49">
        <f t="shared" si="3"/>
        <v>6</v>
      </c>
      <c r="D11" s="51">
        <v>0</v>
      </c>
      <c r="E11" s="51">
        <v>1</v>
      </c>
      <c r="F11" s="51">
        <v>1</v>
      </c>
      <c r="G11" s="51">
        <v>2</v>
      </c>
      <c r="H11" s="51">
        <v>1</v>
      </c>
      <c r="I11" s="51">
        <v>1</v>
      </c>
    </row>
    <row r="12" spans="2:9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9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9" ht="18.75" x14ac:dyDescent="0.25">
      <c r="B14" s="10" t="s">
        <v>16</v>
      </c>
      <c r="C14" s="49">
        <f t="shared" si="3"/>
        <v>2317</v>
      </c>
      <c r="D14" s="51">
        <v>347</v>
      </c>
      <c r="E14" s="51">
        <v>153</v>
      </c>
      <c r="F14" s="51">
        <v>618</v>
      </c>
      <c r="G14" s="51">
        <v>612</v>
      </c>
      <c r="H14" s="51">
        <v>278</v>
      </c>
      <c r="I14" s="51">
        <v>309</v>
      </c>
    </row>
    <row r="15" spans="2:9" ht="18.75" x14ac:dyDescent="0.25">
      <c r="B15" s="12" t="s">
        <v>11</v>
      </c>
      <c r="C15" s="49">
        <f t="shared" si="3"/>
        <v>972</v>
      </c>
      <c r="D15" s="51">
        <v>96</v>
      </c>
      <c r="E15" s="51">
        <v>36</v>
      </c>
      <c r="F15" s="51">
        <v>241</v>
      </c>
      <c r="G15" s="51">
        <v>293</v>
      </c>
      <c r="H15" s="51">
        <v>155</v>
      </c>
      <c r="I15" s="51">
        <v>151</v>
      </c>
    </row>
    <row r="16" spans="2:9" ht="15.75" x14ac:dyDescent="0.25">
      <c r="B16" s="13" t="s">
        <v>17</v>
      </c>
      <c r="C16" s="49">
        <f t="shared" si="3"/>
        <v>813</v>
      </c>
      <c r="D16" s="17">
        <f t="shared" ref="D16:I16" si="5">D17+D19+D21</f>
        <v>73</v>
      </c>
      <c r="E16" s="17">
        <f t="shared" si="5"/>
        <v>34</v>
      </c>
      <c r="F16" s="17">
        <f t="shared" si="5"/>
        <v>217</v>
      </c>
      <c r="G16" s="17">
        <f t="shared" si="5"/>
        <v>239</v>
      </c>
      <c r="H16" s="17">
        <f t="shared" si="5"/>
        <v>122</v>
      </c>
      <c r="I16" s="17">
        <f t="shared" si="5"/>
        <v>128</v>
      </c>
    </row>
    <row r="17" spans="2:9" ht="18.75" x14ac:dyDescent="0.3">
      <c r="B17" s="10" t="s">
        <v>14</v>
      </c>
      <c r="C17" s="49">
        <f t="shared" si="3"/>
        <v>2</v>
      </c>
      <c r="D17" s="52">
        <v>0</v>
      </c>
      <c r="E17" s="52">
        <v>0</v>
      </c>
      <c r="F17" s="52">
        <v>0</v>
      </c>
      <c r="G17" s="52">
        <v>1</v>
      </c>
      <c r="H17" s="52">
        <v>0</v>
      </c>
      <c r="I17" s="52">
        <v>1</v>
      </c>
    </row>
    <row r="18" spans="2:9" ht="18.75" x14ac:dyDescent="0.3">
      <c r="B18" s="12" t="s">
        <v>11</v>
      </c>
      <c r="C18" s="49">
        <f t="shared" si="3"/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</row>
    <row r="19" spans="2:9" ht="18.75" x14ac:dyDescent="0.3">
      <c r="B19" s="10" t="s">
        <v>15</v>
      </c>
      <c r="C19" s="49">
        <f t="shared" si="3"/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</row>
    <row r="20" spans="2:9" ht="18.75" x14ac:dyDescent="0.3">
      <c r="B20" s="12" t="s">
        <v>11</v>
      </c>
      <c r="C20" s="49">
        <f t="shared" si="3"/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</row>
    <row r="21" spans="2:9" ht="18.75" x14ac:dyDescent="0.3">
      <c r="B21" s="10" t="s">
        <v>16</v>
      </c>
      <c r="C21" s="49">
        <f t="shared" si="3"/>
        <v>811</v>
      </c>
      <c r="D21" s="52">
        <v>73</v>
      </c>
      <c r="E21" s="52">
        <v>34</v>
      </c>
      <c r="F21" s="52">
        <v>217</v>
      </c>
      <c r="G21" s="52">
        <v>238</v>
      </c>
      <c r="H21" s="52">
        <v>122</v>
      </c>
      <c r="I21" s="52">
        <v>127</v>
      </c>
    </row>
    <row r="22" spans="2:9" ht="18.75" x14ac:dyDescent="0.3">
      <c r="B22" s="12" t="s">
        <v>11</v>
      </c>
      <c r="C22" s="49">
        <f t="shared" si="3"/>
        <v>375</v>
      </c>
      <c r="D22" s="52">
        <v>19</v>
      </c>
      <c r="E22" s="52">
        <v>6</v>
      </c>
      <c r="F22" s="52">
        <v>87</v>
      </c>
      <c r="G22" s="52">
        <v>112</v>
      </c>
      <c r="H22" s="52">
        <v>78</v>
      </c>
      <c r="I22" s="52">
        <v>73</v>
      </c>
    </row>
    <row r="23" spans="2:9" ht="15.75" x14ac:dyDescent="0.25">
      <c r="B23" s="14" t="s">
        <v>18</v>
      </c>
      <c r="C23" s="49">
        <f t="shared" si="3"/>
        <v>1150</v>
      </c>
      <c r="D23" s="17">
        <f t="shared" ref="D23:I23" si="6">D24+D26+D28</f>
        <v>229</v>
      </c>
      <c r="E23" s="17">
        <f t="shared" si="6"/>
        <v>92</v>
      </c>
      <c r="F23" s="17">
        <f t="shared" si="6"/>
        <v>135</v>
      </c>
      <c r="G23" s="17">
        <f t="shared" si="6"/>
        <v>239</v>
      </c>
      <c r="H23" s="17">
        <f t="shared" si="6"/>
        <v>233</v>
      </c>
      <c r="I23" s="17">
        <f t="shared" si="6"/>
        <v>222</v>
      </c>
    </row>
    <row r="24" spans="2:9" ht="18.75" x14ac:dyDescent="0.25">
      <c r="B24" s="10" t="s">
        <v>14</v>
      </c>
      <c r="C24" s="49">
        <f t="shared" si="3"/>
        <v>228</v>
      </c>
      <c r="D24" s="51">
        <v>0</v>
      </c>
      <c r="E24" s="51">
        <v>3</v>
      </c>
      <c r="F24" s="51">
        <v>27</v>
      </c>
      <c r="G24" s="51">
        <v>93</v>
      </c>
      <c r="H24" s="51">
        <v>57</v>
      </c>
      <c r="I24" s="51">
        <v>48</v>
      </c>
    </row>
    <row r="25" spans="2:9" ht="18.75" x14ac:dyDescent="0.25">
      <c r="B25" s="12" t="s">
        <v>11</v>
      </c>
      <c r="C25" s="49">
        <f t="shared" si="3"/>
        <v>111</v>
      </c>
      <c r="D25" s="51">
        <v>0</v>
      </c>
      <c r="E25" s="51">
        <v>1</v>
      </c>
      <c r="F25" s="51">
        <v>13</v>
      </c>
      <c r="G25" s="51">
        <v>40</v>
      </c>
      <c r="H25" s="51">
        <v>38</v>
      </c>
      <c r="I25" s="51">
        <v>19</v>
      </c>
    </row>
    <row r="26" spans="2:9" ht="18.75" x14ac:dyDescent="0.25">
      <c r="B26" s="10" t="s">
        <v>15</v>
      </c>
      <c r="C26" s="49">
        <f t="shared" si="3"/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9" ht="18.75" x14ac:dyDescent="0.25">
      <c r="B27" s="12" t="s">
        <v>11</v>
      </c>
      <c r="C27" s="49">
        <f t="shared" si="3"/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9" ht="18.75" x14ac:dyDescent="0.25">
      <c r="B28" s="10" t="s">
        <v>16</v>
      </c>
      <c r="C28" s="49">
        <f t="shared" si="3"/>
        <v>922</v>
      </c>
      <c r="D28" s="51">
        <v>229</v>
      </c>
      <c r="E28" s="51">
        <v>89</v>
      </c>
      <c r="F28" s="51">
        <v>108</v>
      </c>
      <c r="G28" s="51">
        <v>146</v>
      </c>
      <c r="H28" s="51">
        <v>176</v>
      </c>
      <c r="I28" s="51">
        <v>174</v>
      </c>
    </row>
    <row r="29" spans="2:9" ht="18.75" x14ac:dyDescent="0.25">
      <c r="B29" s="12" t="s">
        <v>11</v>
      </c>
      <c r="C29" s="49">
        <f t="shared" si="3"/>
        <v>380</v>
      </c>
      <c r="D29" s="51">
        <v>96</v>
      </c>
      <c r="E29" s="51">
        <v>30</v>
      </c>
      <c r="F29" s="51">
        <v>43</v>
      </c>
      <c r="G29" s="51">
        <v>63</v>
      </c>
      <c r="H29" s="51">
        <v>88</v>
      </c>
      <c r="I29" s="51">
        <v>60</v>
      </c>
    </row>
    <row r="30" spans="2:9" ht="15.75" x14ac:dyDescent="0.25">
      <c r="B30" s="9" t="s">
        <v>19</v>
      </c>
      <c r="C30" s="49">
        <f t="shared" si="3"/>
        <v>457</v>
      </c>
      <c r="D30" s="17">
        <f t="shared" ref="D30:I30" si="7">D31+D33+D35</f>
        <v>62</v>
      </c>
      <c r="E30" s="17">
        <f t="shared" si="7"/>
        <v>20</v>
      </c>
      <c r="F30" s="17">
        <f t="shared" si="7"/>
        <v>57</v>
      </c>
      <c r="G30" s="17">
        <f t="shared" si="7"/>
        <v>112</v>
      </c>
      <c r="H30" s="17">
        <f t="shared" si="7"/>
        <v>123</v>
      </c>
      <c r="I30" s="17">
        <f t="shared" si="7"/>
        <v>83</v>
      </c>
    </row>
    <row r="31" spans="2:9" ht="18.75" x14ac:dyDescent="0.25">
      <c r="B31" s="10" t="s">
        <v>14</v>
      </c>
      <c r="C31" s="49">
        <f t="shared" si="3"/>
        <v>235</v>
      </c>
      <c r="D31" s="51">
        <v>3</v>
      </c>
      <c r="E31" s="51">
        <v>4</v>
      </c>
      <c r="F31" s="51">
        <v>30</v>
      </c>
      <c r="G31" s="51">
        <v>68</v>
      </c>
      <c r="H31" s="51">
        <v>86</v>
      </c>
      <c r="I31" s="51">
        <v>44</v>
      </c>
    </row>
    <row r="32" spans="2:9" ht="18.75" x14ac:dyDescent="0.25">
      <c r="B32" s="12" t="s">
        <v>11</v>
      </c>
      <c r="C32" s="49">
        <f t="shared" si="3"/>
        <v>96</v>
      </c>
      <c r="D32" s="51">
        <v>1</v>
      </c>
      <c r="E32" s="51">
        <v>3</v>
      </c>
      <c r="F32" s="51">
        <v>17</v>
      </c>
      <c r="G32" s="51">
        <v>29</v>
      </c>
      <c r="H32" s="51">
        <v>31</v>
      </c>
      <c r="I32" s="51">
        <v>15</v>
      </c>
    </row>
    <row r="33" spans="2:9" ht="18.75" x14ac:dyDescent="0.25">
      <c r="B33" s="10" t="s">
        <v>15</v>
      </c>
      <c r="C33" s="49">
        <f t="shared" si="3"/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9" ht="18.75" x14ac:dyDescent="0.25">
      <c r="B34" s="12" t="s">
        <v>11</v>
      </c>
      <c r="C34" s="49">
        <f t="shared" si="3"/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9" ht="18.75" x14ac:dyDescent="0.25">
      <c r="B35" s="10" t="s">
        <v>16</v>
      </c>
      <c r="C35" s="49">
        <f t="shared" si="3"/>
        <v>222</v>
      </c>
      <c r="D35" s="51">
        <v>59</v>
      </c>
      <c r="E35" s="51">
        <v>16</v>
      </c>
      <c r="F35" s="51">
        <v>27</v>
      </c>
      <c r="G35" s="51">
        <v>44</v>
      </c>
      <c r="H35" s="51">
        <v>37</v>
      </c>
      <c r="I35" s="51">
        <v>39</v>
      </c>
    </row>
    <row r="36" spans="2:9" ht="18.75" x14ac:dyDescent="0.25">
      <c r="B36" s="12" t="s">
        <v>11</v>
      </c>
      <c r="C36" s="49">
        <f t="shared" si="3"/>
        <v>84</v>
      </c>
      <c r="D36" s="51">
        <v>25</v>
      </c>
      <c r="E36" s="51">
        <v>6</v>
      </c>
      <c r="F36" s="51">
        <v>13</v>
      </c>
      <c r="G36" s="51">
        <v>17</v>
      </c>
      <c r="H36" s="51">
        <v>12</v>
      </c>
      <c r="I36" s="51">
        <v>11</v>
      </c>
    </row>
    <row r="37" spans="2:9" ht="15.75" x14ac:dyDescent="0.25">
      <c r="B37" s="15" t="s">
        <v>20</v>
      </c>
      <c r="C37" s="49">
        <f t="shared" si="3"/>
        <v>721</v>
      </c>
      <c r="D37" s="17">
        <f t="shared" ref="D37:I37" si="8">D38+D40+D42</f>
        <v>161</v>
      </c>
      <c r="E37" s="17">
        <f t="shared" si="8"/>
        <v>99</v>
      </c>
      <c r="F37" s="17">
        <f t="shared" si="8"/>
        <v>93</v>
      </c>
      <c r="G37" s="17">
        <f t="shared" si="8"/>
        <v>128</v>
      </c>
      <c r="H37" s="17">
        <f t="shared" si="8"/>
        <v>136</v>
      </c>
      <c r="I37" s="17">
        <f t="shared" si="8"/>
        <v>104</v>
      </c>
    </row>
    <row r="38" spans="2:9" ht="18.75" x14ac:dyDescent="0.25">
      <c r="B38" s="10" t="s">
        <v>14</v>
      </c>
      <c r="C38" s="49">
        <f t="shared" si="3"/>
        <v>345</v>
      </c>
      <c r="D38" s="51">
        <v>10</v>
      </c>
      <c r="E38" s="51">
        <v>21</v>
      </c>
      <c r="F38" s="51">
        <v>63</v>
      </c>
      <c r="G38" s="51">
        <v>93</v>
      </c>
      <c r="H38" s="51">
        <v>96</v>
      </c>
      <c r="I38" s="51">
        <v>62</v>
      </c>
    </row>
    <row r="39" spans="2:9" ht="18.75" x14ac:dyDescent="0.25">
      <c r="B39" s="12" t="s">
        <v>11</v>
      </c>
      <c r="C39" s="49">
        <f t="shared" si="3"/>
        <v>220</v>
      </c>
      <c r="D39" s="51">
        <v>8</v>
      </c>
      <c r="E39" s="51">
        <v>14</v>
      </c>
      <c r="F39" s="51">
        <v>48</v>
      </c>
      <c r="G39" s="51">
        <v>66</v>
      </c>
      <c r="H39" s="51">
        <v>57</v>
      </c>
      <c r="I39" s="51">
        <v>27</v>
      </c>
    </row>
    <row r="40" spans="2:9" ht="18.75" x14ac:dyDescent="0.25">
      <c r="B40" s="10" t="s">
        <v>15</v>
      </c>
      <c r="C40" s="49">
        <f t="shared" si="3"/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</row>
    <row r="41" spans="2:9" ht="18.75" x14ac:dyDescent="0.25">
      <c r="B41" s="12" t="s">
        <v>11</v>
      </c>
      <c r="C41" s="49">
        <f t="shared" si="3"/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</row>
    <row r="42" spans="2:9" ht="18.75" x14ac:dyDescent="0.25">
      <c r="B42" s="10" t="s">
        <v>16</v>
      </c>
      <c r="C42" s="49">
        <f t="shared" si="3"/>
        <v>376</v>
      </c>
      <c r="D42" s="51">
        <v>151</v>
      </c>
      <c r="E42" s="51">
        <v>78</v>
      </c>
      <c r="F42" s="51">
        <v>30</v>
      </c>
      <c r="G42" s="51">
        <v>35</v>
      </c>
      <c r="H42" s="51">
        <v>40</v>
      </c>
      <c r="I42" s="51">
        <v>42</v>
      </c>
    </row>
    <row r="43" spans="2:9" ht="18.75" x14ac:dyDescent="0.25">
      <c r="B43" s="12" t="s">
        <v>11</v>
      </c>
      <c r="C43" s="49">
        <f t="shared" si="3"/>
        <v>200</v>
      </c>
      <c r="D43" s="51">
        <v>77</v>
      </c>
      <c r="E43" s="51">
        <v>55</v>
      </c>
      <c r="F43" s="51">
        <v>10</v>
      </c>
      <c r="G43" s="51">
        <v>25</v>
      </c>
      <c r="H43" s="51">
        <v>18</v>
      </c>
      <c r="I43" s="51">
        <v>15</v>
      </c>
    </row>
    <row r="44" spans="2:9" ht="15.75" x14ac:dyDescent="0.25">
      <c r="B44" s="15" t="s">
        <v>21</v>
      </c>
      <c r="C44" s="49">
        <f t="shared" si="3"/>
        <v>69</v>
      </c>
      <c r="D44" s="17">
        <f t="shared" ref="D44:I44" si="9">D45+D47+D49</f>
        <v>7</v>
      </c>
      <c r="E44" s="17">
        <f t="shared" si="9"/>
        <v>5</v>
      </c>
      <c r="F44" s="17">
        <f t="shared" si="9"/>
        <v>16</v>
      </c>
      <c r="G44" s="17">
        <f t="shared" si="9"/>
        <v>29</v>
      </c>
      <c r="H44" s="17">
        <f t="shared" si="9"/>
        <v>8</v>
      </c>
      <c r="I44" s="17">
        <f t="shared" si="9"/>
        <v>4</v>
      </c>
    </row>
    <row r="45" spans="2:9" ht="18.75" x14ac:dyDescent="0.25">
      <c r="B45" s="10" t="s">
        <v>14</v>
      </c>
      <c r="C45" s="49">
        <f t="shared" si="3"/>
        <v>47</v>
      </c>
      <c r="D45" s="51">
        <v>2</v>
      </c>
      <c r="E45" s="51">
        <v>2</v>
      </c>
      <c r="F45" s="51">
        <v>11</v>
      </c>
      <c r="G45" s="51">
        <v>24</v>
      </c>
      <c r="H45" s="51">
        <v>5</v>
      </c>
      <c r="I45" s="51">
        <v>3</v>
      </c>
    </row>
    <row r="46" spans="2:9" ht="18.75" x14ac:dyDescent="0.25">
      <c r="B46" s="12" t="s">
        <v>11</v>
      </c>
      <c r="C46" s="49">
        <f t="shared" si="3"/>
        <v>40</v>
      </c>
      <c r="D46" s="51">
        <v>2</v>
      </c>
      <c r="E46" s="51">
        <v>2</v>
      </c>
      <c r="F46" s="51">
        <v>11</v>
      </c>
      <c r="G46" s="51">
        <v>20</v>
      </c>
      <c r="H46" s="51">
        <v>4</v>
      </c>
      <c r="I46" s="51">
        <v>1</v>
      </c>
    </row>
    <row r="47" spans="2:9" ht="18.75" x14ac:dyDescent="0.25">
      <c r="B47" s="10" t="s">
        <v>15</v>
      </c>
      <c r="C47" s="49">
        <f t="shared" si="3"/>
        <v>3</v>
      </c>
      <c r="D47" s="51">
        <v>3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2:9" ht="18.75" x14ac:dyDescent="0.25">
      <c r="B48" s="12" t="s">
        <v>11</v>
      </c>
      <c r="C48" s="49">
        <f t="shared" si="3"/>
        <v>3</v>
      </c>
      <c r="D48" s="51">
        <v>3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ht="18.75" x14ac:dyDescent="0.25">
      <c r="B49" s="10" t="s">
        <v>16</v>
      </c>
      <c r="C49" s="49">
        <f t="shared" si="3"/>
        <v>19</v>
      </c>
      <c r="D49" s="51">
        <v>2</v>
      </c>
      <c r="E49" s="51">
        <v>3</v>
      </c>
      <c r="F49" s="51">
        <v>5</v>
      </c>
      <c r="G49" s="51">
        <v>5</v>
      </c>
      <c r="H49" s="51">
        <v>3</v>
      </c>
      <c r="I49" s="51">
        <v>1</v>
      </c>
    </row>
    <row r="50" spans="2:9" ht="18.75" x14ac:dyDescent="0.25">
      <c r="B50" s="12" t="s">
        <v>11</v>
      </c>
      <c r="C50" s="49">
        <f t="shared" si="3"/>
        <v>14</v>
      </c>
      <c r="D50" s="51">
        <v>1</v>
      </c>
      <c r="E50" s="51">
        <v>3</v>
      </c>
      <c r="F50" s="51">
        <v>4</v>
      </c>
      <c r="G50" s="51">
        <v>4</v>
      </c>
      <c r="H50" s="51">
        <v>2</v>
      </c>
      <c r="I50" s="51">
        <v>0</v>
      </c>
    </row>
    <row r="51" spans="2:9" ht="15.75" x14ac:dyDescent="0.25">
      <c r="B51" s="15" t="s">
        <v>22</v>
      </c>
      <c r="C51" s="49">
        <f t="shared" si="3"/>
        <v>144</v>
      </c>
      <c r="D51" s="17">
        <f t="shared" ref="D51:I51" si="10">D52+D54+D56</f>
        <v>14</v>
      </c>
      <c r="E51" s="17">
        <f t="shared" si="10"/>
        <v>21</v>
      </c>
      <c r="F51" s="17">
        <f t="shared" si="10"/>
        <v>44</v>
      </c>
      <c r="G51" s="17">
        <f t="shared" si="10"/>
        <v>43</v>
      </c>
      <c r="H51" s="17">
        <f t="shared" si="10"/>
        <v>17</v>
      </c>
      <c r="I51" s="17">
        <f t="shared" si="10"/>
        <v>5</v>
      </c>
    </row>
    <row r="52" spans="2:9" ht="18.75" x14ac:dyDescent="0.25">
      <c r="B52" s="10" t="s">
        <v>14</v>
      </c>
      <c r="C52" s="49">
        <f t="shared" si="3"/>
        <v>97</v>
      </c>
      <c r="D52" s="51">
        <v>1</v>
      </c>
      <c r="E52" s="51">
        <v>7</v>
      </c>
      <c r="F52" s="51">
        <v>35</v>
      </c>
      <c r="G52" s="51">
        <v>36</v>
      </c>
      <c r="H52" s="51">
        <v>14</v>
      </c>
      <c r="I52" s="51">
        <v>4</v>
      </c>
    </row>
    <row r="53" spans="2:9" ht="18.75" x14ac:dyDescent="0.25">
      <c r="B53" s="12" t="s">
        <v>11</v>
      </c>
      <c r="C53" s="49">
        <f t="shared" si="3"/>
        <v>78</v>
      </c>
      <c r="D53" s="51">
        <v>0</v>
      </c>
      <c r="E53" s="51">
        <v>4</v>
      </c>
      <c r="F53" s="51">
        <v>34</v>
      </c>
      <c r="G53" s="51">
        <v>28</v>
      </c>
      <c r="H53" s="51">
        <v>10</v>
      </c>
      <c r="I53" s="51">
        <v>2</v>
      </c>
    </row>
    <row r="54" spans="2:9" ht="18.75" x14ac:dyDescent="0.25">
      <c r="B54" s="10" t="s">
        <v>15</v>
      </c>
      <c r="C54" s="49">
        <f t="shared" si="3"/>
        <v>3</v>
      </c>
      <c r="D54" s="51">
        <v>1</v>
      </c>
      <c r="E54" s="51">
        <v>2</v>
      </c>
      <c r="F54" s="51">
        <v>0</v>
      </c>
      <c r="G54" s="51">
        <v>0</v>
      </c>
      <c r="H54" s="51">
        <v>0</v>
      </c>
      <c r="I54" s="51">
        <v>0</v>
      </c>
    </row>
    <row r="55" spans="2:9" ht="18.75" x14ac:dyDescent="0.25">
      <c r="B55" s="12" t="s">
        <v>11</v>
      </c>
      <c r="C55" s="49">
        <f t="shared" si="3"/>
        <v>2</v>
      </c>
      <c r="D55" s="51">
        <v>1</v>
      </c>
      <c r="E55" s="51">
        <v>1</v>
      </c>
      <c r="F55" s="51">
        <v>0</v>
      </c>
      <c r="G55" s="51">
        <v>0</v>
      </c>
      <c r="H55" s="51">
        <v>0</v>
      </c>
      <c r="I55" s="51">
        <v>0</v>
      </c>
    </row>
    <row r="56" spans="2:9" ht="18.75" x14ac:dyDescent="0.25">
      <c r="B56" s="10" t="s">
        <v>16</v>
      </c>
      <c r="C56" s="49">
        <f t="shared" si="3"/>
        <v>44</v>
      </c>
      <c r="D56" s="51">
        <v>12</v>
      </c>
      <c r="E56" s="51">
        <v>12</v>
      </c>
      <c r="F56" s="51">
        <v>9</v>
      </c>
      <c r="G56" s="51">
        <v>7</v>
      </c>
      <c r="H56" s="51">
        <v>3</v>
      </c>
      <c r="I56" s="51">
        <v>1</v>
      </c>
    </row>
    <row r="57" spans="2:9" ht="18.75" x14ac:dyDescent="0.25">
      <c r="B57" s="12" t="s">
        <v>11</v>
      </c>
      <c r="C57" s="49">
        <f t="shared" si="3"/>
        <v>29</v>
      </c>
      <c r="D57" s="51">
        <v>8</v>
      </c>
      <c r="E57" s="51">
        <v>9</v>
      </c>
      <c r="F57" s="51">
        <v>6</v>
      </c>
      <c r="G57" s="51">
        <v>4</v>
      </c>
      <c r="H57" s="51">
        <v>2</v>
      </c>
      <c r="I57" s="5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6B81E-B0D2-4DBE-9300-69938D7D43DE}">
  <sheetPr>
    <pageSetUpPr fitToPage="1"/>
  </sheetPr>
  <dimension ref="B1:I62"/>
  <sheetViews>
    <sheetView topLeftCell="A60" workbookViewId="0">
      <selection activeCell="L6" sqref="L6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61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5134</v>
      </c>
      <c r="D6" s="6">
        <f t="shared" ref="D6:I6" si="0">D9+D23+D30+D37+D44+D51</f>
        <v>899</v>
      </c>
      <c r="E6" s="6">
        <f t="shared" si="0"/>
        <v>426</v>
      </c>
      <c r="F6" s="6">
        <f t="shared" si="0"/>
        <v>1012</v>
      </c>
      <c r="G6" s="6">
        <f t="shared" si="0"/>
        <v>1230</v>
      </c>
      <c r="H6" s="6">
        <f t="shared" si="0"/>
        <v>806</v>
      </c>
      <c r="I6" s="6">
        <f t="shared" si="0"/>
        <v>761</v>
      </c>
    </row>
    <row r="7" spans="2:9" ht="15.75" x14ac:dyDescent="0.25">
      <c r="B7" s="5" t="s">
        <v>9</v>
      </c>
      <c r="C7" s="6">
        <f>D7+E7+F7+G7+H7+I7</f>
        <v>2348</v>
      </c>
      <c r="D7" s="6">
        <f t="shared" ref="D7:I7" si="1">D11+D13+D15+D25+D27+D29+D32+D34+D36+D39+D41+D43+D46+D48+D50+D53+D55+D57</f>
        <v>356</v>
      </c>
      <c r="E7" s="6">
        <f t="shared" si="1"/>
        <v>184</v>
      </c>
      <c r="F7" s="6">
        <f t="shared" si="1"/>
        <v>457</v>
      </c>
      <c r="G7" s="6">
        <f t="shared" si="1"/>
        <v>603</v>
      </c>
      <c r="H7" s="6">
        <f t="shared" si="1"/>
        <v>434</v>
      </c>
      <c r="I7" s="6">
        <f t="shared" si="1"/>
        <v>314</v>
      </c>
    </row>
    <row r="8" spans="2:9" ht="15.75" x14ac:dyDescent="0.25">
      <c r="B8" s="7" t="s">
        <v>10</v>
      </c>
      <c r="C8" s="6">
        <f>D8+E8+F8+G8+H8+I8</f>
        <v>1134</v>
      </c>
      <c r="D8" s="8">
        <f>D10+D12+D24+D26+D31+D33+D38+D40+D45+D47+D52+D54</f>
        <v>33</v>
      </c>
      <c r="E8" s="8">
        <f t="shared" ref="E8:I8" si="2">E10+E12+E24+E26+E31+E33+E38+E40+E45+E47+E52+E54</f>
        <v>45</v>
      </c>
      <c r="F8" s="8">
        <f t="shared" si="2"/>
        <v>201</v>
      </c>
      <c r="G8" s="8">
        <f t="shared" si="2"/>
        <v>386</v>
      </c>
      <c r="H8" s="8">
        <f t="shared" si="2"/>
        <v>278</v>
      </c>
      <c r="I8" s="8">
        <f t="shared" si="2"/>
        <v>191</v>
      </c>
    </row>
    <row r="9" spans="2:9" ht="20.25" customHeight="1" x14ac:dyDescent="0.25">
      <c r="B9" s="9" t="s">
        <v>13</v>
      </c>
      <c r="C9" s="6">
        <f t="shared" ref="C9:C57" si="3">D9+E9+F9+G9+H9+I9</f>
        <v>2410</v>
      </c>
      <c r="D9" s="50">
        <f t="shared" ref="D9:I9" si="4">D10+D12+D14</f>
        <v>372</v>
      </c>
      <c r="E9" s="50">
        <f t="shared" si="4"/>
        <v>169</v>
      </c>
      <c r="F9" s="50">
        <f t="shared" si="4"/>
        <v>639</v>
      </c>
      <c r="G9" s="50">
        <f t="shared" si="4"/>
        <v>633</v>
      </c>
      <c r="H9" s="50">
        <f t="shared" si="4"/>
        <v>287</v>
      </c>
      <c r="I9" s="50">
        <f t="shared" si="4"/>
        <v>310</v>
      </c>
    </row>
    <row r="10" spans="2:9" ht="18.75" x14ac:dyDescent="0.25">
      <c r="B10" s="10" t="s">
        <v>14</v>
      </c>
      <c r="C10" s="49">
        <f t="shared" si="3"/>
        <v>23</v>
      </c>
      <c r="D10" s="51">
        <v>0</v>
      </c>
      <c r="E10" s="51">
        <v>2</v>
      </c>
      <c r="F10" s="51">
        <v>3</v>
      </c>
      <c r="G10" s="51">
        <v>12</v>
      </c>
      <c r="H10" s="51">
        <v>2</v>
      </c>
      <c r="I10" s="51">
        <v>4</v>
      </c>
    </row>
    <row r="11" spans="2:9" ht="18.75" x14ac:dyDescent="0.25">
      <c r="B11" s="12" t="s">
        <v>11</v>
      </c>
      <c r="C11" s="49">
        <f t="shared" si="3"/>
        <v>7</v>
      </c>
      <c r="D11" s="51">
        <v>0</v>
      </c>
      <c r="E11" s="51">
        <v>1</v>
      </c>
      <c r="F11" s="51">
        <v>1</v>
      </c>
      <c r="G11" s="51">
        <v>2</v>
      </c>
      <c r="H11" s="51">
        <v>1</v>
      </c>
      <c r="I11" s="51">
        <v>2</v>
      </c>
    </row>
    <row r="12" spans="2:9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9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9" ht="18.75" x14ac:dyDescent="0.25">
      <c r="B14" s="10" t="s">
        <v>16</v>
      </c>
      <c r="C14" s="49">
        <f t="shared" si="3"/>
        <v>2387</v>
      </c>
      <c r="D14" s="51">
        <v>372</v>
      </c>
      <c r="E14" s="51">
        <v>167</v>
      </c>
      <c r="F14" s="51">
        <v>636</v>
      </c>
      <c r="G14" s="51">
        <v>621</v>
      </c>
      <c r="H14" s="51">
        <v>285</v>
      </c>
      <c r="I14" s="51">
        <v>306</v>
      </c>
    </row>
    <row r="15" spans="2:9" ht="18.75" x14ac:dyDescent="0.25">
      <c r="B15" s="12" t="s">
        <v>11</v>
      </c>
      <c r="C15" s="49">
        <f t="shared" si="3"/>
        <v>1000</v>
      </c>
      <c r="D15" s="51">
        <v>106</v>
      </c>
      <c r="E15" s="51">
        <v>43</v>
      </c>
      <c r="F15" s="51">
        <v>244</v>
      </c>
      <c r="G15" s="51">
        <v>294</v>
      </c>
      <c r="H15" s="51">
        <v>163</v>
      </c>
      <c r="I15" s="51">
        <v>150</v>
      </c>
    </row>
    <row r="16" spans="2:9" ht="15.75" x14ac:dyDescent="0.25">
      <c r="B16" s="13" t="s">
        <v>17</v>
      </c>
      <c r="C16" s="49">
        <f t="shared" si="3"/>
        <v>871</v>
      </c>
      <c r="D16" s="17">
        <f t="shared" ref="D16:I16" si="5">D17+D19+D21</f>
        <v>80</v>
      </c>
      <c r="E16" s="17">
        <f t="shared" si="5"/>
        <v>46</v>
      </c>
      <c r="F16" s="17">
        <f t="shared" si="5"/>
        <v>232</v>
      </c>
      <c r="G16" s="17">
        <f t="shared" si="5"/>
        <v>244</v>
      </c>
      <c r="H16" s="17">
        <f t="shared" si="5"/>
        <v>135</v>
      </c>
      <c r="I16" s="17">
        <f t="shared" si="5"/>
        <v>134</v>
      </c>
    </row>
    <row r="17" spans="2:9" ht="18.75" x14ac:dyDescent="0.25">
      <c r="B17" s="10" t="s">
        <v>14</v>
      </c>
      <c r="C17" s="49">
        <f t="shared" si="3"/>
        <v>2</v>
      </c>
      <c r="D17" s="51">
        <v>0</v>
      </c>
      <c r="E17" s="51">
        <v>0</v>
      </c>
      <c r="F17" s="51">
        <v>0</v>
      </c>
      <c r="G17" s="51">
        <v>1</v>
      </c>
      <c r="H17" s="51">
        <v>0</v>
      </c>
      <c r="I17" s="51">
        <v>1</v>
      </c>
    </row>
    <row r="18" spans="2:9" ht="18.75" x14ac:dyDescent="0.25">
      <c r="B18" s="12" t="s">
        <v>11</v>
      </c>
      <c r="C18" s="49">
        <f t="shared" si="3"/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</row>
    <row r="19" spans="2:9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9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9" ht="18.75" x14ac:dyDescent="0.25">
      <c r="B21" s="10" t="s">
        <v>16</v>
      </c>
      <c r="C21" s="49">
        <f t="shared" si="3"/>
        <v>869</v>
      </c>
      <c r="D21" s="51">
        <v>80</v>
      </c>
      <c r="E21" s="51">
        <v>46</v>
      </c>
      <c r="F21" s="51">
        <v>232</v>
      </c>
      <c r="G21" s="51">
        <v>243</v>
      </c>
      <c r="H21" s="51">
        <v>135</v>
      </c>
      <c r="I21" s="51">
        <v>133</v>
      </c>
    </row>
    <row r="22" spans="2:9" ht="18.75" x14ac:dyDescent="0.25">
      <c r="B22" s="12" t="s">
        <v>11</v>
      </c>
      <c r="C22" s="49">
        <f t="shared" si="3"/>
        <v>390</v>
      </c>
      <c r="D22" s="51">
        <v>22</v>
      </c>
      <c r="E22" s="51">
        <v>8</v>
      </c>
      <c r="F22" s="51">
        <v>90</v>
      </c>
      <c r="G22" s="51">
        <v>112</v>
      </c>
      <c r="H22" s="51">
        <v>84</v>
      </c>
      <c r="I22" s="51">
        <v>74</v>
      </c>
    </row>
    <row r="23" spans="2:9" ht="15.75" x14ac:dyDescent="0.25">
      <c r="B23" s="14" t="s">
        <v>18</v>
      </c>
      <c r="C23" s="49">
        <f t="shared" si="3"/>
        <v>1172</v>
      </c>
      <c r="D23" s="17">
        <f t="shared" ref="D23:I23" si="6">D24+D26+D28</f>
        <v>222</v>
      </c>
      <c r="E23" s="17">
        <f t="shared" si="6"/>
        <v>88</v>
      </c>
      <c r="F23" s="17">
        <f t="shared" si="6"/>
        <v>139</v>
      </c>
      <c r="G23" s="17">
        <f t="shared" si="6"/>
        <v>265</v>
      </c>
      <c r="H23" s="17">
        <f t="shared" si="6"/>
        <v>225</v>
      </c>
      <c r="I23" s="17">
        <f t="shared" si="6"/>
        <v>233</v>
      </c>
    </row>
    <row r="24" spans="2:9" ht="18.75" x14ac:dyDescent="0.25">
      <c r="B24" s="10" t="s">
        <v>14</v>
      </c>
      <c r="C24" s="49">
        <f t="shared" si="3"/>
        <v>272</v>
      </c>
      <c r="D24" s="51">
        <v>0</v>
      </c>
      <c r="E24" s="51">
        <v>3</v>
      </c>
      <c r="F24" s="51">
        <v>32</v>
      </c>
      <c r="G24" s="51">
        <v>120</v>
      </c>
      <c r="H24" s="51">
        <v>62</v>
      </c>
      <c r="I24" s="51">
        <v>55</v>
      </c>
    </row>
    <row r="25" spans="2:9" ht="18.75" x14ac:dyDescent="0.25">
      <c r="B25" s="12" t="s">
        <v>11</v>
      </c>
      <c r="C25" s="49">
        <f t="shared" si="3"/>
        <v>119</v>
      </c>
      <c r="D25" s="51">
        <v>0</v>
      </c>
      <c r="E25" s="51">
        <v>1</v>
      </c>
      <c r="F25" s="51">
        <v>16</v>
      </c>
      <c r="G25" s="51">
        <v>47</v>
      </c>
      <c r="H25" s="51">
        <v>36</v>
      </c>
      <c r="I25" s="51">
        <v>19</v>
      </c>
    </row>
    <row r="26" spans="2:9" ht="18.75" x14ac:dyDescent="0.25">
      <c r="B26" s="10" t="s">
        <v>15</v>
      </c>
      <c r="C26" s="49">
        <f t="shared" si="3"/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9" ht="18.75" x14ac:dyDescent="0.25">
      <c r="B27" s="12" t="s">
        <v>11</v>
      </c>
      <c r="C27" s="49">
        <f t="shared" si="3"/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9" ht="18.75" x14ac:dyDescent="0.25">
      <c r="B28" s="10" t="s">
        <v>16</v>
      </c>
      <c r="C28" s="49">
        <f t="shared" si="3"/>
        <v>900</v>
      </c>
      <c r="D28" s="51">
        <v>222</v>
      </c>
      <c r="E28" s="51">
        <v>85</v>
      </c>
      <c r="F28" s="51">
        <v>107</v>
      </c>
      <c r="G28" s="51">
        <v>145</v>
      </c>
      <c r="H28" s="51">
        <v>163</v>
      </c>
      <c r="I28" s="51">
        <v>178</v>
      </c>
    </row>
    <row r="29" spans="2:9" ht="18.75" x14ac:dyDescent="0.25">
      <c r="B29" s="12" t="s">
        <v>11</v>
      </c>
      <c r="C29" s="49">
        <f t="shared" si="3"/>
        <v>375</v>
      </c>
      <c r="D29" s="51">
        <v>93</v>
      </c>
      <c r="E29" s="51">
        <v>31</v>
      </c>
      <c r="F29" s="51">
        <v>43</v>
      </c>
      <c r="G29" s="51">
        <v>64</v>
      </c>
      <c r="H29" s="51">
        <v>83</v>
      </c>
      <c r="I29" s="51">
        <v>61</v>
      </c>
    </row>
    <row r="30" spans="2:9" ht="15.75" x14ac:dyDescent="0.25">
      <c r="B30" s="9" t="s">
        <v>19</v>
      </c>
      <c r="C30" s="49">
        <f t="shared" si="3"/>
        <v>531</v>
      </c>
      <c r="D30" s="17">
        <f t="shared" ref="D30:I30" si="7">D31+D33+D35</f>
        <v>78</v>
      </c>
      <c r="E30" s="17">
        <f t="shared" si="7"/>
        <v>22</v>
      </c>
      <c r="F30" s="17">
        <f t="shared" si="7"/>
        <v>71</v>
      </c>
      <c r="G30" s="17">
        <f t="shared" si="7"/>
        <v>132</v>
      </c>
      <c r="H30" s="17">
        <f t="shared" si="7"/>
        <v>136</v>
      </c>
      <c r="I30" s="17">
        <f t="shared" si="7"/>
        <v>92</v>
      </c>
    </row>
    <row r="31" spans="2:9" ht="18.75" x14ac:dyDescent="0.25">
      <c r="B31" s="10" t="s">
        <v>14</v>
      </c>
      <c r="C31" s="49">
        <f t="shared" si="3"/>
        <v>300</v>
      </c>
      <c r="D31" s="51">
        <v>5</v>
      </c>
      <c r="E31" s="51">
        <v>6</v>
      </c>
      <c r="F31" s="51">
        <v>45</v>
      </c>
      <c r="G31" s="51">
        <v>95</v>
      </c>
      <c r="H31" s="51">
        <v>97</v>
      </c>
      <c r="I31" s="51">
        <v>52</v>
      </c>
    </row>
    <row r="32" spans="2:9" ht="18.75" x14ac:dyDescent="0.25">
      <c r="B32" s="12" t="s">
        <v>11</v>
      </c>
      <c r="C32" s="49">
        <f t="shared" si="3"/>
        <v>110</v>
      </c>
      <c r="D32" s="51">
        <v>0</v>
      </c>
      <c r="E32" s="51">
        <v>4</v>
      </c>
      <c r="F32" s="51">
        <v>16</v>
      </c>
      <c r="G32" s="51">
        <v>34</v>
      </c>
      <c r="H32" s="51">
        <v>40</v>
      </c>
      <c r="I32" s="51">
        <v>16</v>
      </c>
    </row>
    <row r="33" spans="2:9" ht="18.75" x14ac:dyDescent="0.25">
      <c r="B33" s="10" t="s">
        <v>15</v>
      </c>
      <c r="C33" s="49">
        <f t="shared" si="3"/>
        <v>3</v>
      </c>
      <c r="D33" s="51">
        <v>3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9" ht="18.75" x14ac:dyDescent="0.25">
      <c r="B34" s="12" t="s">
        <v>11</v>
      </c>
      <c r="C34" s="49">
        <f t="shared" si="3"/>
        <v>2</v>
      </c>
      <c r="D34" s="51">
        <v>2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9" ht="18.75" x14ac:dyDescent="0.25">
      <c r="B35" s="10" t="s">
        <v>16</v>
      </c>
      <c r="C35" s="49">
        <f t="shared" si="3"/>
        <v>228</v>
      </c>
      <c r="D35" s="51">
        <v>70</v>
      </c>
      <c r="E35" s="51">
        <v>16</v>
      </c>
      <c r="F35" s="51">
        <v>26</v>
      </c>
      <c r="G35" s="51">
        <v>37</v>
      </c>
      <c r="H35" s="51">
        <v>39</v>
      </c>
      <c r="I35" s="51">
        <v>40</v>
      </c>
    </row>
    <row r="36" spans="2:9" ht="18.75" x14ac:dyDescent="0.25">
      <c r="B36" s="12" t="s">
        <v>11</v>
      </c>
      <c r="C36" s="49">
        <f t="shared" si="3"/>
        <v>89</v>
      </c>
      <c r="D36" s="51">
        <v>30</v>
      </c>
      <c r="E36" s="51">
        <v>7</v>
      </c>
      <c r="F36" s="51">
        <v>13</v>
      </c>
      <c r="G36" s="51">
        <v>15</v>
      </c>
      <c r="H36" s="51">
        <v>12</v>
      </c>
      <c r="I36" s="51">
        <v>12</v>
      </c>
    </row>
    <row r="37" spans="2:9" ht="15.75" x14ac:dyDescent="0.25">
      <c r="B37" s="15" t="s">
        <v>20</v>
      </c>
      <c r="C37" s="49">
        <f t="shared" si="3"/>
        <v>809</v>
      </c>
      <c r="D37" s="17">
        <f t="shared" ref="D37:I37" si="8">D38+D40+D42</f>
        <v>205</v>
      </c>
      <c r="E37" s="17">
        <f t="shared" si="8"/>
        <v>121</v>
      </c>
      <c r="F37" s="17">
        <f t="shared" si="8"/>
        <v>101</v>
      </c>
      <c r="G37" s="17">
        <f t="shared" si="8"/>
        <v>130</v>
      </c>
      <c r="H37" s="17">
        <f t="shared" si="8"/>
        <v>134</v>
      </c>
      <c r="I37" s="17">
        <f t="shared" si="8"/>
        <v>118</v>
      </c>
    </row>
    <row r="38" spans="2:9" ht="18.75" x14ac:dyDescent="0.25">
      <c r="B38" s="10" t="s">
        <v>14</v>
      </c>
      <c r="C38" s="49">
        <f t="shared" si="3"/>
        <v>373</v>
      </c>
      <c r="D38" s="51">
        <v>10</v>
      </c>
      <c r="E38" s="51">
        <v>23</v>
      </c>
      <c r="F38" s="51">
        <v>73</v>
      </c>
      <c r="G38" s="51">
        <v>97</v>
      </c>
      <c r="H38" s="51">
        <v>96</v>
      </c>
      <c r="I38" s="51">
        <v>74</v>
      </c>
    </row>
    <row r="39" spans="2:9" ht="18.75" x14ac:dyDescent="0.25">
      <c r="B39" s="12" t="s">
        <v>11</v>
      </c>
      <c r="C39" s="49">
        <f t="shared" si="3"/>
        <v>239</v>
      </c>
      <c r="D39" s="51">
        <v>6</v>
      </c>
      <c r="E39" s="51">
        <v>12</v>
      </c>
      <c r="F39" s="51">
        <v>56</v>
      </c>
      <c r="G39" s="51">
        <v>69</v>
      </c>
      <c r="H39" s="51">
        <v>61</v>
      </c>
      <c r="I39" s="51">
        <v>35</v>
      </c>
    </row>
    <row r="40" spans="2:9" ht="18.75" x14ac:dyDescent="0.25">
      <c r="B40" s="10" t="s">
        <v>15</v>
      </c>
      <c r="C40" s="49">
        <f t="shared" si="3"/>
        <v>5</v>
      </c>
      <c r="D40" s="51">
        <v>5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</row>
    <row r="41" spans="2:9" ht="18.75" x14ac:dyDescent="0.25">
      <c r="B41" s="12" t="s">
        <v>11</v>
      </c>
      <c r="C41" s="49">
        <f t="shared" si="3"/>
        <v>3</v>
      </c>
      <c r="D41" s="51">
        <v>3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</row>
    <row r="42" spans="2:9" ht="18.75" x14ac:dyDescent="0.25">
      <c r="B42" s="10" t="s">
        <v>16</v>
      </c>
      <c r="C42" s="49">
        <f t="shared" si="3"/>
        <v>431</v>
      </c>
      <c r="D42" s="51">
        <v>190</v>
      </c>
      <c r="E42" s="51">
        <v>98</v>
      </c>
      <c r="F42" s="51">
        <v>28</v>
      </c>
      <c r="G42" s="51">
        <v>33</v>
      </c>
      <c r="H42" s="51">
        <v>38</v>
      </c>
      <c r="I42" s="51">
        <v>44</v>
      </c>
    </row>
    <row r="43" spans="2:9" ht="18.75" x14ac:dyDescent="0.25">
      <c r="B43" s="12" t="s">
        <v>11</v>
      </c>
      <c r="C43" s="49">
        <f t="shared" si="3"/>
        <v>236</v>
      </c>
      <c r="D43" s="51">
        <v>99</v>
      </c>
      <c r="E43" s="51">
        <v>64</v>
      </c>
      <c r="F43" s="51">
        <v>10</v>
      </c>
      <c r="G43" s="51">
        <v>25</v>
      </c>
      <c r="H43" s="51">
        <v>22</v>
      </c>
      <c r="I43" s="51">
        <v>16</v>
      </c>
    </row>
    <row r="44" spans="2:9" ht="15.75" x14ac:dyDescent="0.25">
      <c r="B44" s="15" t="s">
        <v>21</v>
      </c>
      <c r="C44" s="49">
        <f t="shared" si="3"/>
        <v>70</v>
      </c>
      <c r="D44" s="17">
        <f t="shared" ref="D44:I44" si="9">D45+D47+D49</f>
        <v>8</v>
      </c>
      <c r="E44" s="17">
        <f t="shared" si="9"/>
        <v>9</v>
      </c>
      <c r="F44" s="17">
        <f t="shared" si="9"/>
        <v>14</v>
      </c>
      <c r="G44" s="17">
        <f t="shared" si="9"/>
        <v>29</v>
      </c>
      <c r="H44" s="17">
        <f t="shared" si="9"/>
        <v>7</v>
      </c>
      <c r="I44" s="17">
        <f t="shared" si="9"/>
        <v>3</v>
      </c>
    </row>
    <row r="45" spans="2:9" ht="18.75" x14ac:dyDescent="0.25">
      <c r="B45" s="10" t="s">
        <v>14</v>
      </c>
      <c r="C45" s="49">
        <f t="shared" si="3"/>
        <v>45</v>
      </c>
      <c r="D45" s="51">
        <v>1</v>
      </c>
      <c r="E45" s="51">
        <v>2</v>
      </c>
      <c r="F45" s="51">
        <v>9</v>
      </c>
      <c r="G45" s="51">
        <v>25</v>
      </c>
      <c r="H45" s="51">
        <v>6</v>
      </c>
      <c r="I45" s="51">
        <v>2</v>
      </c>
    </row>
    <row r="46" spans="2:9" ht="18.75" x14ac:dyDescent="0.25">
      <c r="B46" s="12" t="s">
        <v>11</v>
      </c>
      <c r="C46" s="49">
        <f t="shared" si="3"/>
        <v>34</v>
      </c>
      <c r="D46" s="51">
        <v>1</v>
      </c>
      <c r="E46" s="51">
        <v>2</v>
      </c>
      <c r="F46" s="51">
        <v>9</v>
      </c>
      <c r="G46" s="51">
        <v>17</v>
      </c>
      <c r="H46" s="51">
        <v>4</v>
      </c>
      <c r="I46" s="51">
        <v>1</v>
      </c>
    </row>
    <row r="47" spans="2:9" ht="18.75" x14ac:dyDescent="0.25">
      <c r="B47" s="10" t="s">
        <v>15</v>
      </c>
      <c r="C47" s="49">
        <f t="shared" si="3"/>
        <v>6</v>
      </c>
      <c r="D47" s="51">
        <v>4</v>
      </c>
      <c r="E47" s="51">
        <v>1</v>
      </c>
      <c r="F47" s="51">
        <v>1</v>
      </c>
      <c r="G47" s="51">
        <v>0</v>
      </c>
      <c r="H47" s="51">
        <v>0</v>
      </c>
      <c r="I47" s="51">
        <v>0</v>
      </c>
    </row>
    <row r="48" spans="2:9" ht="18.75" x14ac:dyDescent="0.25">
      <c r="B48" s="12" t="s">
        <v>11</v>
      </c>
      <c r="C48" s="49">
        <f t="shared" si="3"/>
        <v>6</v>
      </c>
      <c r="D48" s="51">
        <v>4</v>
      </c>
      <c r="E48" s="51">
        <v>1</v>
      </c>
      <c r="F48" s="51">
        <v>1</v>
      </c>
      <c r="G48" s="51">
        <v>0</v>
      </c>
      <c r="H48" s="51">
        <v>0</v>
      </c>
      <c r="I48" s="51">
        <v>0</v>
      </c>
    </row>
    <row r="49" spans="2:9" ht="18.75" x14ac:dyDescent="0.25">
      <c r="B49" s="10" t="s">
        <v>16</v>
      </c>
      <c r="C49" s="49">
        <f t="shared" si="3"/>
        <v>19</v>
      </c>
      <c r="D49" s="51">
        <v>3</v>
      </c>
      <c r="E49" s="51">
        <v>6</v>
      </c>
      <c r="F49" s="51">
        <v>4</v>
      </c>
      <c r="G49" s="51">
        <v>4</v>
      </c>
      <c r="H49" s="51">
        <v>1</v>
      </c>
      <c r="I49" s="51">
        <v>1</v>
      </c>
    </row>
    <row r="50" spans="2:9" ht="18.75" x14ac:dyDescent="0.25">
      <c r="B50" s="12" t="s">
        <v>11</v>
      </c>
      <c r="C50" s="49">
        <f t="shared" si="3"/>
        <v>17</v>
      </c>
      <c r="D50" s="51">
        <v>3</v>
      </c>
      <c r="E50" s="51">
        <v>6</v>
      </c>
      <c r="F50" s="51">
        <v>3</v>
      </c>
      <c r="G50" s="51">
        <v>4</v>
      </c>
      <c r="H50" s="51">
        <v>1</v>
      </c>
      <c r="I50" s="51">
        <v>0</v>
      </c>
    </row>
    <row r="51" spans="2:9" ht="15.75" x14ac:dyDescent="0.25">
      <c r="B51" s="15" t="s">
        <v>22</v>
      </c>
      <c r="C51" s="49">
        <f t="shared" si="3"/>
        <v>142</v>
      </c>
      <c r="D51" s="17">
        <f t="shared" ref="D51:I51" si="10">D52+D54+D56</f>
        <v>14</v>
      </c>
      <c r="E51" s="17">
        <f t="shared" si="10"/>
        <v>17</v>
      </c>
      <c r="F51" s="17">
        <f t="shared" si="10"/>
        <v>48</v>
      </c>
      <c r="G51" s="17">
        <f t="shared" si="10"/>
        <v>41</v>
      </c>
      <c r="H51" s="17">
        <f t="shared" si="10"/>
        <v>17</v>
      </c>
      <c r="I51" s="17">
        <f t="shared" si="10"/>
        <v>5</v>
      </c>
    </row>
    <row r="52" spans="2:9" ht="18.75" x14ac:dyDescent="0.25">
      <c r="B52" s="10" t="s">
        <v>14</v>
      </c>
      <c r="C52" s="49">
        <f t="shared" si="3"/>
        <v>102</v>
      </c>
      <c r="D52" s="51">
        <v>1</v>
      </c>
      <c r="E52" s="51">
        <v>7</v>
      </c>
      <c r="F52" s="51">
        <v>38</v>
      </c>
      <c r="G52" s="51">
        <v>37</v>
      </c>
      <c r="H52" s="51">
        <v>15</v>
      </c>
      <c r="I52" s="51">
        <v>4</v>
      </c>
    </row>
    <row r="53" spans="2:9" ht="18.75" x14ac:dyDescent="0.25">
      <c r="B53" s="12" t="s">
        <v>11</v>
      </c>
      <c r="C53" s="49">
        <f t="shared" si="3"/>
        <v>84</v>
      </c>
      <c r="D53" s="51">
        <v>0</v>
      </c>
      <c r="E53" s="51">
        <v>5</v>
      </c>
      <c r="F53" s="51">
        <v>38</v>
      </c>
      <c r="G53" s="51">
        <v>29</v>
      </c>
      <c r="H53" s="51">
        <v>10</v>
      </c>
      <c r="I53" s="51">
        <v>2</v>
      </c>
    </row>
    <row r="54" spans="2:9" ht="18.75" x14ac:dyDescent="0.25">
      <c r="B54" s="10" t="s">
        <v>15</v>
      </c>
      <c r="C54" s="49">
        <f t="shared" si="3"/>
        <v>5</v>
      </c>
      <c r="D54" s="51">
        <v>4</v>
      </c>
      <c r="E54" s="51">
        <v>1</v>
      </c>
      <c r="F54" s="51">
        <v>0</v>
      </c>
      <c r="G54" s="51">
        <v>0</v>
      </c>
      <c r="H54" s="51">
        <v>0</v>
      </c>
      <c r="I54" s="51">
        <v>0</v>
      </c>
    </row>
    <row r="55" spans="2:9" ht="18.75" x14ac:dyDescent="0.25">
      <c r="B55" s="12" t="s">
        <v>11</v>
      </c>
      <c r="C55" s="49">
        <f t="shared" si="3"/>
        <v>3</v>
      </c>
      <c r="D55" s="51">
        <v>3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</row>
    <row r="56" spans="2:9" ht="18.75" x14ac:dyDescent="0.25">
      <c r="B56" s="10" t="s">
        <v>16</v>
      </c>
      <c r="C56" s="49">
        <f t="shared" si="3"/>
        <v>35</v>
      </c>
      <c r="D56" s="51">
        <v>9</v>
      </c>
      <c r="E56" s="51">
        <v>9</v>
      </c>
      <c r="F56" s="51">
        <v>10</v>
      </c>
      <c r="G56" s="51">
        <v>4</v>
      </c>
      <c r="H56" s="51">
        <v>2</v>
      </c>
      <c r="I56" s="51">
        <v>1</v>
      </c>
    </row>
    <row r="57" spans="2:9" ht="18.75" x14ac:dyDescent="0.25">
      <c r="B57" s="12" t="s">
        <v>11</v>
      </c>
      <c r="C57" s="49">
        <f t="shared" si="3"/>
        <v>24</v>
      </c>
      <c r="D57" s="51">
        <v>6</v>
      </c>
      <c r="E57" s="51">
        <v>7</v>
      </c>
      <c r="F57" s="51">
        <v>7</v>
      </c>
      <c r="G57" s="51">
        <v>3</v>
      </c>
      <c r="H57" s="51">
        <v>1</v>
      </c>
      <c r="I57" s="5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187AC-5FDE-476D-B2B9-765E006C0F5D}">
  <sheetPr>
    <pageSetUpPr fitToPage="1"/>
  </sheetPr>
  <dimension ref="B1:I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60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5319</v>
      </c>
      <c r="D6" s="6">
        <f t="shared" ref="D6:I6" si="0">D9+D23+D30+D37+D44+D51</f>
        <v>945</v>
      </c>
      <c r="E6" s="6">
        <f t="shared" si="0"/>
        <v>437</v>
      </c>
      <c r="F6" s="6">
        <f t="shared" si="0"/>
        <v>1053</v>
      </c>
      <c r="G6" s="6">
        <f t="shared" si="0"/>
        <v>1297</v>
      </c>
      <c r="H6" s="6">
        <f t="shared" si="0"/>
        <v>813</v>
      </c>
      <c r="I6" s="6">
        <f t="shared" si="0"/>
        <v>774</v>
      </c>
    </row>
    <row r="7" spans="2:9" ht="15.75" x14ac:dyDescent="0.25">
      <c r="B7" s="5" t="s">
        <v>9</v>
      </c>
      <c r="C7" s="6">
        <f>D7+E7+F7+G7+H7+I7</f>
        <v>2398</v>
      </c>
      <c r="D7" s="6">
        <f t="shared" ref="D7:I7" si="1">D11+D13+D15+D25+D27+D29+D32+D34+D36+D39+D41+D43+D46+D48+D50+D53+D55+D57</f>
        <v>381</v>
      </c>
      <c r="E7" s="6">
        <f t="shared" si="1"/>
        <v>189</v>
      </c>
      <c r="F7" s="6">
        <f t="shared" si="1"/>
        <v>460</v>
      </c>
      <c r="G7" s="6">
        <f t="shared" si="1"/>
        <v>624</v>
      </c>
      <c r="H7" s="6">
        <f t="shared" si="1"/>
        <v>424</v>
      </c>
      <c r="I7" s="6">
        <f t="shared" si="1"/>
        <v>320</v>
      </c>
    </row>
    <row r="8" spans="2:9" ht="15.75" x14ac:dyDescent="0.25">
      <c r="B8" s="7" t="s">
        <v>10</v>
      </c>
      <c r="C8" s="6">
        <f>D8+E8+F8+G8+H8+I8</f>
        <v>1263</v>
      </c>
      <c r="D8" s="8">
        <f>D10+D12+D24+D26+D31+D33+D38+D40+D45+D47+D52+D54</f>
        <v>62</v>
      </c>
      <c r="E8" s="8">
        <f t="shared" ref="E8:I8" si="2">E10+E12+E24+E26+E31+E33+E38+E40+E45+E47+E52+E54</f>
        <v>44</v>
      </c>
      <c r="F8" s="8">
        <f t="shared" si="2"/>
        <v>236</v>
      </c>
      <c r="G8" s="8">
        <f t="shared" si="2"/>
        <v>435</v>
      </c>
      <c r="H8" s="8">
        <f t="shared" si="2"/>
        <v>291</v>
      </c>
      <c r="I8" s="8">
        <f t="shared" si="2"/>
        <v>195</v>
      </c>
    </row>
    <row r="9" spans="2:9" ht="20.25" customHeight="1" x14ac:dyDescent="0.25">
      <c r="B9" s="9" t="s">
        <v>13</v>
      </c>
      <c r="C9" s="6">
        <f t="shared" ref="C9:C57" si="3">D9+E9+F9+G9+H9+I9</f>
        <v>2446</v>
      </c>
      <c r="D9" s="50">
        <f t="shared" ref="D9:I9" si="4">D10+D12+D14</f>
        <v>375</v>
      </c>
      <c r="E9" s="50">
        <f t="shared" si="4"/>
        <v>179</v>
      </c>
      <c r="F9" s="50">
        <f t="shared" si="4"/>
        <v>643</v>
      </c>
      <c r="G9" s="50">
        <f t="shared" si="4"/>
        <v>644</v>
      </c>
      <c r="H9" s="50">
        <f t="shared" si="4"/>
        <v>291</v>
      </c>
      <c r="I9" s="50">
        <f t="shared" si="4"/>
        <v>314</v>
      </c>
    </row>
    <row r="10" spans="2:9" ht="18.75" x14ac:dyDescent="0.25">
      <c r="B10" s="10" t="s">
        <v>14</v>
      </c>
      <c r="C10" s="49">
        <f t="shared" si="3"/>
        <v>25</v>
      </c>
      <c r="D10" s="51">
        <v>0</v>
      </c>
      <c r="E10" s="51">
        <v>2</v>
      </c>
      <c r="F10" s="51">
        <v>4</v>
      </c>
      <c r="G10" s="51">
        <v>12</v>
      </c>
      <c r="H10" s="51">
        <v>4</v>
      </c>
      <c r="I10" s="51">
        <v>3</v>
      </c>
    </row>
    <row r="11" spans="2:9" ht="18.75" x14ac:dyDescent="0.25">
      <c r="B11" s="12" t="s">
        <v>11</v>
      </c>
      <c r="C11" s="49">
        <f t="shared" si="3"/>
        <v>7</v>
      </c>
      <c r="D11" s="51">
        <v>0</v>
      </c>
      <c r="E11" s="51">
        <v>1</v>
      </c>
      <c r="F11" s="51">
        <v>2</v>
      </c>
      <c r="G11" s="51">
        <v>1</v>
      </c>
      <c r="H11" s="51">
        <v>1</v>
      </c>
      <c r="I11" s="51">
        <v>2</v>
      </c>
    </row>
    <row r="12" spans="2:9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9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9" ht="18.75" x14ac:dyDescent="0.25">
      <c r="B14" s="10" t="s">
        <v>16</v>
      </c>
      <c r="C14" s="49">
        <f t="shared" si="3"/>
        <v>2421</v>
      </c>
      <c r="D14" s="51">
        <v>375</v>
      </c>
      <c r="E14" s="51">
        <v>177</v>
      </c>
      <c r="F14" s="51">
        <v>639</v>
      </c>
      <c r="G14" s="51">
        <v>632</v>
      </c>
      <c r="H14" s="51">
        <v>287</v>
      </c>
      <c r="I14" s="51">
        <v>311</v>
      </c>
    </row>
    <row r="15" spans="2:9" ht="18.75" x14ac:dyDescent="0.25">
      <c r="B15" s="12" t="s">
        <v>11</v>
      </c>
      <c r="C15" s="49">
        <f t="shared" si="3"/>
        <v>1014</v>
      </c>
      <c r="D15" s="51">
        <v>108</v>
      </c>
      <c r="E15" s="51">
        <v>46</v>
      </c>
      <c r="F15" s="51">
        <v>245</v>
      </c>
      <c r="G15" s="51">
        <v>298</v>
      </c>
      <c r="H15" s="51">
        <v>165</v>
      </c>
      <c r="I15" s="51">
        <v>152</v>
      </c>
    </row>
    <row r="16" spans="2:9" ht="15.75" x14ac:dyDescent="0.25">
      <c r="B16" s="13" t="s">
        <v>17</v>
      </c>
      <c r="C16" s="49">
        <f t="shared" si="3"/>
        <v>862</v>
      </c>
      <c r="D16" s="17">
        <f t="shared" ref="D16:I16" si="5">D17+D19+D21</f>
        <v>72</v>
      </c>
      <c r="E16" s="17">
        <f t="shared" si="5"/>
        <v>51</v>
      </c>
      <c r="F16" s="17">
        <f t="shared" si="5"/>
        <v>231</v>
      </c>
      <c r="G16" s="17">
        <f t="shared" si="5"/>
        <v>236</v>
      </c>
      <c r="H16" s="17">
        <f t="shared" si="5"/>
        <v>138</v>
      </c>
      <c r="I16" s="17">
        <f t="shared" si="5"/>
        <v>134</v>
      </c>
    </row>
    <row r="17" spans="2:9" ht="18.75" x14ac:dyDescent="0.25">
      <c r="B17" s="10" t="s">
        <v>14</v>
      </c>
      <c r="C17" s="49">
        <f t="shared" si="3"/>
        <v>2</v>
      </c>
      <c r="D17" s="51">
        <v>0</v>
      </c>
      <c r="E17" s="51">
        <v>0</v>
      </c>
      <c r="F17" s="51">
        <v>0</v>
      </c>
      <c r="G17" s="51">
        <v>1</v>
      </c>
      <c r="H17" s="51">
        <v>0</v>
      </c>
      <c r="I17" s="51">
        <v>1</v>
      </c>
    </row>
    <row r="18" spans="2:9" ht="18.75" x14ac:dyDescent="0.25">
      <c r="B18" s="12" t="s">
        <v>11</v>
      </c>
      <c r="C18" s="49">
        <f t="shared" si="3"/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</row>
    <row r="19" spans="2:9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9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9" ht="18.75" x14ac:dyDescent="0.25">
      <c r="B21" s="10" t="s">
        <v>16</v>
      </c>
      <c r="C21" s="49">
        <f t="shared" si="3"/>
        <v>860</v>
      </c>
      <c r="D21" s="51">
        <v>72</v>
      </c>
      <c r="E21" s="51">
        <v>51</v>
      </c>
      <c r="F21" s="51">
        <v>231</v>
      </c>
      <c r="G21" s="51">
        <v>235</v>
      </c>
      <c r="H21" s="51">
        <v>138</v>
      </c>
      <c r="I21" s="51">
        <v>133</v>
      </c>
    </row>
    <row r="22" spans="2:9" ht="18.75" x14ac:dyDescent="0.25">
      <c r="B22" s="12" t="s">
        <v>11</v>
      </c>
      <c r="C22" s="49">
        <f t="shared" si="3"/>
        <v>387</v>
      </c>
      <c r="D22" s="51">
        <v>20</v>
      </c>
      <c r="E22" s="51">
        <v>9</v>
      </c>
      <c r="F22" s="51">
        <v>90</v>
      </c>
      <c r="G22" s="51">
        <v>109</v>
      </c>
      <c r="H22" s="51">
        <v>86</v>
      </c>
      <c r="I22" s="51">
        <v>73</v>
      </c>
    </row>
    <row r="23" spans="2:9" ht="15.75" x14ac:dyDescent="0.25">
      <c r="B23" s="14" t="s">
        <v>18</v>
      </c>
      <c r="C23" s="49">
        <f t="shared" si="3"/>
        <v>1207</v>
      </c>
      <c r="D23" s="17">
        <f t="shared" ref="D23:I23" si="6">D24+D26+D28</f>
        <v>225</v>
      </c>
      <c r="E23" s="17">
        <f t="shared" si="6"/>
        <v>90</v>
      </c>
      <c r="F23" s="17">
        <f t="shared" si="6"/>
        <v>150</v>
      </c>
      <c r="G23" s="17">
        <f t="shared" si="6"/>
        <v>284</v>
      </c>
      <c r="H23" s="17">
        <f t="shared" si="6"/>
        <v>221</v>
      </c>
      <c r="I23" s="17">
        <f t="shared" si="6"/>
        <v>237</v>
      </c>
    </row>
    <row r="24" spans="2:9" ht="18.75" x14ac:dyDescent="0.25">
      <c r="B24" s="10" t="s">
        <v>14</v>
      </c>
      <c r="C24" s="49">
        <f t="shared" si="3"/>
        <v>300</v>
      </c>
      <c r="D24" s="51">
        <v>0</v>
      </c>
      <c r="E24" s="51">
        <v>5</v>
      </c>
      <c r="F24" s="51">
        <v>42</v>
      </c>
      <c r="G24" s="51">
        <v>134</v>
      </c>
      <c r="H24" s="51">
        <v>64</v>
      </c>
      <c r="I24" s="51">
        <v>55</v>
      </c>
    </row>
    <row r="25" spans="2:9" ht="18.75" x14ac:dyDescent="0.25">
      <c r="B25" s="12" t="s">
        <v>11</v>
      </c>
      <c r="C25" s="49">
        <f t="shared" si="3"/>
        <v>127</v>
      </c>
      <c r="D25" s="51">
        <v>0</v>
      </c>
      <c r="E25" s="51">
        <v>1</v>
      </c>
      <c r="F25" s="51">
        <v>18</v>
      </c>
      <c r="G25" s="51">
        <v>54</v>
      </c>
      <c r="H25" s="51">
        <v>34</v>
      </c>
      <c r="I25" s="51">
        <v>20</v>
      </c>
    </row>
    <row r="26" spans="2:9" ht="18.75" x14ac:dyDescent="0.25">
      <c r="B26" s="10" t="s">
        <v>15</v>
      </c>
      <c r="C26" s="49">
        <f t="shared" si="3"/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9" ht="18.75" x14ac:dyDescent="0.25">
      <c r="B27" s="12" t="s">
        <v>11</v>
      </c>
      <c r="C27" s="49">
        <f t="shared" si="3"/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9" ht="18.75" x14ac:dyDescent="0.25">
      <c r="B28" s="10" t="s">
        <v>16</v>
      </c>
      <c r="C28" s="49">
        <f t="shared" si="3"/>
        <v>907</v>
      </c>
      <c r="D28" s="51">
        <v>225</v>
      </c>
      <c r="E28" s="51">
        <v>85</v>
      </c>
      <c r="F28" s="51">
        <v>108</v>
      </c>
      <c r="G28" s="51">
        <v>150</v>
      </c>
      <c r="H28" s="51">
        <v>157</v>
      </c>
      <c r="I28" s="51">
        <v>182</v>
      </c>
    </row>
    <row r="29" spans="2:9" ht="18.75" x14ac:dyDescent="0.25">
      <c r="B29" s="12" t="s">
        <v>11</v>
      </c>
      <c r="C29" s="49">
        <f t="shared" si="3"/>
        <v>379</v>
      </c>
      <c r="D29" s="51">
        <v>98</v>
      </c>
      <c r="E29" s="51">
        <v>33</v>
      </c>
      <c r="F29" s="51">
        <v>42</v>
      </c>
      <c r="G29" s="51">
        <v>68</v>
      </c>
      <c r="H29" s="51">
        <v>79</v>
      </c>
      <c r="I29" s="51">
        <v>59</v>
      </c>
    </row>
    <row r="30" spans="2:9" ht="15.75" x14ac:dyDescent="0.25">
      <c r="B30" s="9" t="s">
        <v>19</v>
      </c>
      <c r="C30" s="49">
        <f t="shared" si="3"/>
        <v>570</v>
      </c>
      <c r="D30" s="17">
        <f t="shared" ref="D30:I30" si="7">D31+D33+D35</f>
        <v>79</v>
      </c>
      <c r="E30" s="17">
        <f t="shared" si="7"/>
        <v>24</v>
      </c>
      <c r="F30" s="17">
        <f t="shared" si="7"/>
        <v>87</v>
      </c>
      <c r="G30" s="17">
        <f t="shared" si="7"/>
        <v>156</v>
      </c>
      <c r="H30" s="17">
        <f t="shared" si="7"/>
        <v>133</v>
      </c>
      <c r="I30" s="17">
        <f t="shared" si="7"/>
        <v>91</v>
      </c>
    </row>
    <row r="31" spans="2:9" ht="18.75" x14ac:dyDescent="0.25">
      <c r="B31" s="10" t="s">
        <v>14</v>
      </c>
      <c r="C31" s="49">
        <f t="shared" si="3"/>
        <v>348</v>
      </c>
      <c r="D31" s="51">
        <v>6</v>
      </c>
      <c r="E31" s="51">
        <v>8</v>
      </c>
      <c r="F31" s="51">
        <v>60</v>
      </c>
      <c r="G31" s="51">
        <v>120</v>
      </c>
      <c r="H31" s="51">
        <v>101</v>
      </c>
      <c r="I31" s="51">
        <v>53</v>
      </c>
    </row>
    <row r="32" spans="2:9" ht="18.75" x14ac:dyDescent="0.25">
      <c r="B32" s="12" t="s">
        <v>11</v>
      </c>
      <c r="C32" s="49">
        <f t="shared" si="3"/>
        <v>113</v>
      </c>
      <c r="D32" s="51">
        <v>0</v>
      </c>
      <c r="E32" s="51">
        <v>4</v>
      </c>
      <c r="F32" s="51">
        <v>18</v>
      </c>
      <c r="G32" s="51">
        <v>34</v>
      </c>
      <c r="H32" s="51">
        <v>42</v>
      </c>
      <c r="I32" s="51">
        <v>15</v>
      </c>
    </row>
    <row r="33" spans="2:9" ht="18.75" x14ac:dyDescent="0.25">
      <c r="B33" s="10" t="s">
        <v>15</v>
      </c>
      <c r="C33" s="49">
        <f t="shared" si="3"/>
        <v>8</v>
      </c>
      <c r="D33" s="51">
        <v>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9" ht="18.75" x14ac:dyDescent="0.25">
      <c r="B34" s="12" t="s">
        <v>11</v>
      </c>
      <c r="C34" s="49">
        <f t="shared" si="3"/>
        <v>2</v>
      </c>
      <c r="D34" s="51">
        <v>2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9" ht="18.75" x14ac:dyDescent="0.25">
      <c r="B35" s="10" t="s">
        <v>16</v>
      </c>
      <c r="C35" s="49">
        <f t="shared" si="3"/>
        <v>214</v>
      </c>
      <c r="D35" s="51">
        <v>65</v>
      </c>
      <c r="E35" s="51">
        <v>16</v>
      </c>
      <c r="F35" s="51">
        <v>27</v>
      </c>
      <c r="G35" s="51">
        <v>36</v>
      </c>
      <c r="H35" s="51">
        <v>32</v>
      </c>
      <c r="I35" s="51">
        <v>38</v>
      </c>
    </row>
    <row r="36" spans="2:9" ht="18.75" x14ac:dyDescent="0.25">
      <c r="B36" s="12" t="s">
        <v>11</v>
      </c>
      <c r="C36" s="49">
        <f t="shared" si="3"/>
        <v>77</v>
      </c>
      <c r="D36" s="51">
        <v>23</v>
      </c>
      <c r="E36" s="51">
        <v>8</v>
      </c>
      <c r="F36" s="51">
        <v>13</v>
      </c>
      <c r="G36" s="51">
        <v>16</v>
      </c>
      <c r="H36" s="51">
        <v>7</v>
      </c>
      <c r="I36" s="51">
        <v>10</v>
      </c>
    </row>
    <row r="37" spans="2:9" ht="15.75" x14ac:dyDescent="0.25">
      <c r="B37" s="15" t="s">
        <v>20</v>
      </c>
      <c r="C37" s="49">
        <f t="shared" si="3"/>
        <v>861</v>
      </c>
      <c r="D37" s="17">
        <f t="shared" ref="D37:I37" si="8">D38+D40+D42</f>
        <v>234</v>
      </c>
      <c r="E37" s="17">
        <f t="shared" si="8"/>
        <v>114</v>
      </c>
      <c r="F37" s="17">
        <f t="shared" si="8"/>
        <v>108</v>
      </c>
      <c r="G37" s="17">
        <f t="shared" si="8"/>
        <v>137</v>
      </c>
      <c r="H37" s="17">
        <f t="shared" si="8"/>
        <v>145</v>
      </c>
      <c r="I37" s="17">
        <f t="shared" si="8"/>
        <v>123</v>
      </c>
    </row>
    <row r="38" spans="2:9" ht="18.75" x14ac:dyDescent="0.25">
      <c r="B38" s="10" t="s">
        <v>14</v>
      </c>
      <c r="C38" s="49">
        <f t="shared" si="3"/>
        <v>387</v>
      </c>
      <c r="D38" s="51">
        <v>11</v>
      </c>
      <c r="E38" s="51">
        <v>17</v>
      </c>
      <c r="F38" s="51">
        <v>78</v>
      </c>
      <c r="G38" s="51">
        <v>102</v>
      </c>
      <c r="H38" s="51">
        <v>101</v>
      </c>
      <c r="I38" s="51">
        <v>78</v>
      </c>
    </row>
    <row r="39" spans="2:9" ht="18.75" x14ac:dyDescent="0.25">
      <c r="B39" s="12" t="s">
        <v>11</v>
      </c>
      <c r="C39" s="49">
        <f t="shared" si="3"/>
        <v>232</v>
      </c>
      <c r="D39" s="51">
        <v>5</v>
      </c>
      <c r="E39" s="51">
        <v>9</v>
      </c>
      <c r="F39" s="51">
        <v>51</v>
      </c>
      <c r="G39" s="51">
        <v>70</v>
      </c>
      <c r="H39" s="51">
        <v>56</v>
      </c>
      <c r="I39" s="51">
        <v>41</v>
      </c>
    </row>
    <row r="40" spans="2:9" ht="18.75" x14ac:dyDescent="0.25">
      <c r="B40" s="10" t="s">
        <v>15</v>
      </c>
      <c r="C40" s="49">
        <f t="shared" si="3"/>
        <v>17</v>
      </c>
      <c r="D40" s="51">
        <v>17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</row>
    <row r="41" spans="2:9" ht="18.75" x14ac:dyDescent="0.25">
      <c r="B41" s="12" t="s">
        <v>11</v>
      </c>
      <c r="C41" s="49">
        <f t="shared" si="3"/>
        <v>14</v>
      </c>
      <c r="D41" s="51">
        <v>14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</row>
    <row r="42" spans="2:9" ht="18.75" x14ac:dyDescent="0.25">
      <c r="B42" s="10" t="s">
        <v>16</v>
      </c>
      <c r="C42" s="49">
        <f t="shared" si="3"/>
        <v>457</v>
      </c>
      <c r="D42" s="51">
        <v>206</v>
      </c>
      <c r="E42" s="51">
        <v>97</v>
      </c>
      <c r="F42" s="51">
        <v>30</v>
      </c>
      <c r="G42" s="51">
        <v>35</v>
      </c>
      <c r="H42" s="51">
        <v>44</v>
      </c>
      <c r="I42" s="51">
        <v>45</v>
      </c>
    </row>
    <row r="43" spans="2:9" ht="18.75" x14ac:dyDescent="0.25">
      <c r="B43" s="12" t="s">
        <v>11</v>
      </c>
      <c r="C43" s="49">
        <f t="shared" si="3"/>
        <v>241</v>
      </c>
      <c r="D43" s="51">
        <v>104</v>
      </c>
      <c r="E43" s="51">
        <v>63</v>
      </c>
      <c r="F43" s="51">
        <v>10</v>
      </c>
      <c r="G43" s="51">
        <v>23</v>
      </c>
      <c r="H43" s="51">
        <v>24</v>
      </c>
      <c r="I43" s="51">
        <v>17</v>
      </c>
    </row>
    <row r="44" spans="2:9" ht="15.75" x14ac:dyDescent="0.25">
      <c r="B44" s="15" t="s">
        <v>21</v>
      </c>
      <c r="C44" s="49">
        <f t="shared" si="3"/>
        <v>82</v>
      </c>
      <c r="D44" s="17">
        <f t="shared" ref="D44:I44" si="9">D45+D47+D49</f>
        <v>18</v>
      </c>
      <c r="E44" s="17">
        <f t="shared" si="9"/>
        <v>8</v>
      </c>
      <c r="F44" s="17">
        <f t="shared" si="9"/>
        <v>15</v>
      </c>
      <c r="G44" s="17">
        <f t="shared" si="9"/>
        <v>31</v>
      </c>
      <c r="H44" s="17">
        <f t="shared" si="9"/>
        <v>6</v>
      </c>
      <c r="I44" s="17">
        <f t="shared" si="9"/>
        <v>4</v>
      </c>
    </row>
    <row r="45" spans="2:9" ht="18.75" x14ac:dyDescent="0.25">
      <c r="B45" s="10" t="s">
        <v>14</v>
      </c>
      <c r="C45" s="49">
        <f t="shared" si="3"/>
        <v>47</v>
      </c>
      <c r="D45" s="51">
        <v>1</v>
      </c>
      <c r="E45" s="51">
        <v>1</v>
      </c>
      <c r="F45" s="51">
        <v>10</v>
      </c>
      <c r="G45" s="51">
        <v>27</v>
      </c>
      <c r="H45" s="51">
        <v>5</v>
      </c>
      <c r="I45" s="51">
        <v>3</v>
      </c>
    </row>
    <row r="46" spans="2:9" ht="18.75" x14ac:dyDescent="0.25">
      <c r="B46" s="12" t="s">
        <v>11</v>
      </c>
      <c r="C46" s="49">
        <f t="shared" si="3"/>
        <v>38</v>
      </c>
      <c r="D46" s="51">
        <v>1</v>
      </c>
      <c r="E46" s="51">
        <v>1</v>
      </c>
      <c r="F46" s="51">
        <v>10</v>
      </c>
      <c r="G46" s="51">
        <v>20</v>
      </c>
      <c r="H46" s="51">
        <v>4</v>
      </c>
      <c r="I46" s="51">
        <v>2</v>
      </c>
    </row>
    <row r="47" spans="2:9" ht="18.75" x14ac:dyDescent="0.25">
      <c r="B47" s="10" t="s">
        <v>15</v>
      </c>
      <c r="C47" s="49">
        <f t="shared" si="3"/>
        <v>15</v>
      </c>
      <c r="D47" s="51">
        <v>13</v>
      </c>
      <c r="E47" s="51">
        <v>1</v>
      </c>
      <c r="F47" s="51">
        <v>1</v>
      </c>
      <c r="G47" s="51">
        <v>0</v>
      </c>
      <c r="H47" s="51">
        <v>0</v>
      </c>
      <c r="I47" s="51">
        <v>0</v>
      </c>
    </row>
    <row r="48" spans="2:9" ht="18.75" x14ac:dyDescent="0.25">
      <c r="B48" s="12" t="s">
        <v>11</v>
      </c>
      <c r="C48" s="49">
        <f t="shared" si="3"/>
        <v>13</v>
      </c>
      <c r="D48" s="51">
        <v>11</v>
      </c>
      <c r="E48" s="51">
        <v>1</v>
      </c>
      <c r="F48" s="51">
        <v>1</v>
      </c>
      <c r="G48" s="51">
        <v>0</v>
      </c>
      <c r="H48" s="51">
        <v>0</v>
      </c>
      <c r="I48" s="51">
        <v>0</v>
      </c>
    </row>
    <row r="49" spans="2:9" ht="18.75" x14ac:dyDescent="0.25">
      <c r="B49" s="10" t="s">
        <v>16</v>
      </c>
      <c r="C49" s="49">
        <f t="shared" si="3"/>
        <v>20</v>
      </c>
      <c r="D49" s="51">
        <v>4</v>
      </c>
      <c r="E49" s="51">
        <v>6</v>
      </c>
      <c r="F49" s="51">
        <v>4</v>
      </c>
      <c r="G49" s="51">
        <v>4</v>
      </c>
      <c r="H49" s="51">
        <v>1</v>
      </c>
      <c r="I49" s="51">
        <v>1</v>
      </c>
    </row>
    <row r="50" spans="2:9" ht="18.75" x14ac:dyDescent="0.25">
      <c r="B50" s="12" t="s">
        <v>11</v>
      </c>
      <c r="C50" s="49">
        <f t="shared" si="3"/>
        <v>17</v>
      </c>
      <c r="D50" s="51">
        <v>4</v>
      </c>
      <c r="E50" s="51">
        <v>6</v>
      </c>
      <c r="F50" s="51">
        <v>2</v>
      </c>
      <c r="G50" s="51">
        <v>4</v>
      </c>
      <c r="H50" s="51">
        <v>1</v>
      </c>
      <c r="I50" s="51">
        <v>0</v>
      </c>
    </row>
    <row r="51" spans="2:9" ht="15.75" x14ac:dyDescent="0.25">
      <c r="B51" s="15" t="s">
        <v>22</v>
      </c>
      <c r="C51" s="49">
        <f t="shared" si="3"/>
        <v>153</v>
      </c>
      <c r="D51" s="17">
        <f t="shared" ref="D51:I51" si="10">D52+D54+D56</f>
        <v>14</v>
      </c>
      <c r="E51" s="17">
        <f t="shared" si="10"/>
        <v>22</v>
      </c>
      <c r="F51" s="17">
        <f t="shared" si="10"/>
        <v>50</v>
      </c>
      <c r="G51" s="17">
        <f t="shared" si="10"/>
        <v>45</v>
      </c>
      <c r="H51" s="17">
        <f t="shared" si="10"/>
        <v>17</v>
      </c>
      <c r="I51" s="17">
        <f t="shared" si="10"/>
        <v>5</v>
      </c>
    </row>
    <row r="52" spans="2:9" ht="18.75" x14ac:dyDescent="0.25">
      <c r="B52" s="10" t="s">
        <v>14</v>
      </c>
      <c r="C52" s="49">
        <f t="shared" si="3"/>
        <v>106</v>
      </c>
      <c r="D52" s="51">
        <v>0</v>
      </c>
      <c r="E52" s="51">
        <v>7</v>
      </c>
      <c r="F52" s="51">
        <v>40</v>
      </c>
      <c r="G52" s="51">
        <v>40</v>
      </c>
      <c r="H52" s="51">
        <v>16</v>
      </c>
      <c r="I52" s="51">
        <v>3</v>
      </c>
    </row>
    <row r="53" spans="2:9" ht="18.75" x14ac:dyDescent="0.25">
      <c r="B53" s="12" t="s">
        <v>11</v>
      </c>
      <c r="C53" s="49">
        <f t="shared" si="3"/>
        <v>89</v>
      </c>
      <c r="D53" s="51">
        <v>0</v>
      </c>
      <c r="E53" s="51">
        <v>5</v>
      </c>
      <c r="F53" s="51">
        <v>40</v>
      </c>
      <c r="G53" s="51">
        <v>32</v>
      </c>
      <c r="H53" s="51">
        <v>10</v>
      </c>
      <c r="I53" s="51">
        <v>2</v>
      </c>
    </row>
    <row r="54" spans="2:9" ht="18.75" x14ac:dyDescent="0.25">
      <c r="B54" s="10" t="s">
        <v>15</v>
      </c>
      <c r="C54" s="49">
        <f t="shared" si="3"/>
        <v>10</v>
      </c>
      <c r="D54" s="51">
        <v>6</v>
      </c>
      <c r="E54" s="51">
        <v>3</v>
      </c>
      <c r="F54" s="51">
        <v>1</v>
      </c>
      <c r="G54" s="51">
        <v>0</v>
      </c>
      <c r="H54" s="51">
        <v>0</v>
      </c>
      <c r="I54" s="51">
        <v>0</v>
      </c>
    </row>
    <row r="55" spans="2:9" ht="18.75" x14ac:dyDescent="0.25">
      <c r="B55" s="12" t="s">
        <v>11</v>
      </c>
      <c r="C55" s="49">
        <f t="shared" si="3"/>
        <v>7</v>
      </c>
      <c r="D55" s="51">
        <v>5</v>
      </c>
      <c r="E55" s="51">
        <v>1</v>
      </c>
      <c r="F55" s="51">
        <v>1</v>
      </c>
      <c r="G55" s="51">
        <v>0</v>
      </c>
      <c r="H55" s="51">
        <v>0</v>
      </c>
      <c r="I55" s="51">
        <v>0</v>
      </c>
    </row>
    <row r="56" spans="2:9" ht="18.75" x14ac:dyDescent="0.25">
      <c r="B56" s="10" t="s">
        <v>16</v>
      </c>
      <c r="C56" s="49">
        <f t="shared" si="3"/>
        <v>37</v>
      </c>
      <c r="D56" s="51">
        <v>8</v>
      </c>
      <c r="E56" s="51">
        <v>12</v>
      </c>
      <c r="F56" s="51">
        <v>9</v>
      </c>
      <c r="G56" s="51">
        <v>5</v>
      </c>
      <c r="H56" s="51">
        <v>1</v>
      </c>
      <c r="I56" s="51">
        <v>2</v>
      </c>
    </row>
    <row r="57" spans="2:9" ht="18.75" x14ac:dyDescent="0.25">
      <c r="B57" s="12" t="s">
        <v>11</v>
      </c>
      <c r="C57" s="49">
        <f t="shared" si="3"/>
        <v>28</v>
      </c>
      <c r="D57" s="51">
        <v>6</v>
      </c>
      <c r="E57" s="51">
        <v>10</v>
      </c>
      <c r="F57" s="51">
        <v>7</v>
      </c>
      <c r="G57" s="51">
        <v>4</v>
      </c>
      <c r="H57" s="51">
        <v>1</v>
      </c>
      <c r="I57" s="5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211E7-0BB2-40A7-8148-38A87DD750E0}">
  <sheetPr>
    <pageSetUpPr fitToPage="1"/>
  </sheetPr>
  <dimension ref="B1:L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0" customWidth="1"/>
    <col min="10" max="10" width="14.85546875" bestFit="1" customWidth="1"/>
  </cols>
  <sheetData>
    <row r="1" spans="2:12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12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12" ht="18" customHeight="1" x14ac:dyDescent="0.35">
      <c r="B3" s="1"/>
      <c r="C3" s="110" t="s">
        <v>114</v>
      </c>
      <c r="D3" s="110"/>
      <c r="E3" s="110"/>
      <c r="F3" s="1"/>
      <c r="G3" s="1"/>
      <c r="H3" s="1"/>
      <c r="I3" s="1"/>
    </row>
    <row r="4" spans="2:12" ht="18.75" thickBot="1" x14ac:dyDescent="0.4">
      <c r="B4" s="1"/>
      <c r="C4" s="1"/>
      <c r="D4" s="1"/>
      <c r="E4" s="1"/>
      <c r="F4" s="1"/>
      <c r="G4" s="1"/>
      <c r="H4" s="1"/>
      <c r="I4" s="1"/>
    </row>
    <row r="5" spans="2:12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  <c r="J5" s="105" t="s">
        <v>108</v>
      </c>
      <c r="L5" s="58"/>
    </row>
    <row r="6" spans="2:12" ht="15.75" x14ac:dyDescent="0.25">
      <c r="B6" s="5" t="s">
        <v>12</v>
      </c>
      <c r="C6" s="6">
        <f>D6+E6+F6+G6+H6+I6</f>
        <v>6039</v>
      </c>
      <c r="D6" s="6">
        <f t="shared" ref="D6:I6" si="0">D9+D23+D30+D37+D44+D51</f>
        <v>792</v>
      </c>
      <c r="E6" s="6">
        <f t="shared" si="0"/>
        <v>458</v>
      </c>
      <c r="F6" s="6">
        <f t="shared" si="0"/>
        <v>1253</v>
      </c>
      <c r="G6" s="6">
        <f t="shared" si="0"/>
        <v>1486</v>
      </c>
      <c r="H6" s="6">
        <f t="shared" si="0"/>
        <v>986</v>
      </c>
      <c r="I6" s="6">
        <f t="shared" si="0"/>
        <v>1064</v>
      </c>
    </row>
    <row r="7" spans="2:12" ht="15.75" x14ac:dyDescent="0.25">
      <c r="B7" s="5" t="s">
        <v>9</v>
      </c>
      <c r="C7" s="6">
        <f>D7+E7+F7+G7+H7+I7</f>
        <v>3028</v>
      </c>
      <c r="D7" s="6">
        <f t="shared" ref="D7:I7" si="1">D11+D13+D15+D25+D27+D29+D32+D34+D36+D39+D41+D43+D46+D48+D50+D53+D55+D57</f>
        <v>320</v>
      </c>
      <c r="E7" s="6">
        <f t="shared" si="1"/>
        <v>206</v>
      </c>
      <c r="F7" s="6">
        <f t="shared" si="1"/>
        <v>645</v>
      </c>
      <c r="G7" s="6">
        <f t="shared" si="1"/>
        <v>791</v>
      </c>
      <c r="H7" s="6">
        <f t="shared" si="1"/>
        <v>553</v>
      </c>
      <c r="I7" s="6">
        <f t="shared" si="1"/>
        <v>513</v>
      </c>
    </row>
    <row r="8" spans="2:12" ht="15.75" x14ac:dyDescent="0.25">
      <c r="B8" s="7" t="s">
        <v>10</v>
      </c>
      <c r="C8" s="6">
        <f>D8+E8+F8+G8+H8+I8</f>
        <v>1428</v>
      </c>
      <c r="D8" s="8">
        <f>D10+D12+D24+D26+D31+D33+D38+D40+D45+D47+D52+D54</f>
        <v>29</v>
      </c>
      <c r="E8" s="8">
        <f t="shared" ref="E8:I8" si="2">E10+E12+E24+E26+E31+E33+E38+E40+E45+E47+E52+E54</f>
        <v>46</v>
      </c>
      <c r="F8" s="8">
        <f t="shared" si="2"/>
        <v>203</v>
      </c>
      <c r="G8" s="8">
        <f t="shared" si="2"/>
        <v>424</v>
      </c>
      <c r="H8" s="8">
        <f t="shared" si="2"/>
        <v>377</v>
      </c>
      <c r="I8" s="8">
        <f t="shared" si="2"/>
        <v>349</v>
      </c>
    </row>
    <row r="9" spans="2:12" ht="20.25" customHeight="1" thickBot="1" x14ac:dyDescent="0.3">
      <c r="B9" s="53" t="s">
        <v>13</v>
      </c>
      <c r="C9" s="6">
        <f t="shared" ref="C9:C57" si="3">D9+E9+F9+G9+H9+I9</f>
        <v>2929</v>
      </c>
      <c r="D9" s="50">
        <f t="shared" ref="D9:I9" si="4">D10+D12+D14</f>
        <v>437</v>
      </c>
      <c r="E9" s="50">
        <f t="shared" si="4"/>
        <v>267</v>
      </c>
      <c r="F9" s="50">
        <f t="shared" si="4"/>
        <v>764</v>
      </c>
      <c r="G9" s="50">
        <f t="shared" si="4"/>
        <v>780</v>
      </c>
      <c r="H9" s="50">
        <f t="shared" si="4"/>
        <v>339</v>
      </c>
      <c r="I9" s="50">
        <f t="shared" si="4"/>
        <v>342</v>
      </c>
      <c r="J9" s="104">
        <f>C9/C6</f>
        <v>0.4850140751780096</v>
      </c>
    </row>
    <row r="10" spans="2:12" ht="19.5" thickBot="1" x14ac:dyDescent="0.3">
      <c r="B10" s="10" t="s">
        <v>14</v>
      </c>
      <c r="C10" s="49">
        <f t="shared" si="3"/>
        <v>24</v>
      </c>
      <c r="D10" s="55">
        <v>0</v>
      </c>
      <c r="E10" s="55">
        <v>1</v>
      </c>
      <c r="F10" s="55">
        <v>5</v>
      </c>
      <c r="G10" s="55">
        <v>10</v>
      </c>
      <c r="H10" s="55">
        <v>4</v>
      </c>
      <c r="I10" s="55">
        <v>4</v>
      </c>
    </row>
    <row r="11" spans="2:12" ht="19.5" thickBot="1" x14ac:dyDescent="0.3">
      <c r="B11" s="12" t="s">
        <v>11</v>
      </c>
      <c r="C11" s="49">
        <f t="shared" si="3"/>
        <v>8</v>
      </c>
      <c r="D11" s="55">
        <v>0</v>
      </c>
      <c r="E11" s="55">
        <v>0</v>
      </c>
      <c r="F11" s="55">
        <v>2</v>
      </c>
      <c r="G11" s="55">
        <v>4</v>
      </c>
      <c r="H11" s="55">
        <v>1</v>
      </c>
      <c r="I11" s="55">
        <v>1</v>
      </c>
    </row>
    <row r="12" spans="2:12" ht="19.5" thickBot="1" x14ac:dyDescent="0.3">
      <c r="B12" s="10" t="s">
        <v>15</v>
      </c>
      <c r="C12" s="49">
        <f t="shared" si="3"/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</row>
    <row r="13" spans="2:12" ht="19.5" thickBot="1" x14ac:dyDescent="0.3">
      <c r="B13" s="12" t="s">
        <v>11</v>
      </c>
      <c r="C13" s="49">
        <f t="shared" si="3"/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</row>
    <row r="14" spans="2:12" ht="19.5" thickBot="1" x14ac:dyDescent="0.3">
      <c r="B14" s="10" t="s">
        <v>16</v>
      </c>
      <c r="C14" s="49">
        <f t="shared" si="3"/>
        <v>2905</v>
      </c>
      <c r="D14" s="55">
        <v>437</v>
      </c>
      <c r="E14" s="55">
        <v>266</v>
      </c>
      <c r="F14" s="55">
        <v>759</v>
      </c>
      <c r="G14" s="55">
        <v>770</v>
      </c>
      <c r="H14" s="55">
        <v>335</v>
      </c>
      <c r="I14" s="55">
        <v>338</v>
      </c>
    </row>
    <row r="15" spans="2:12" ht="19.5" thickBot="1" x14ac:dyDescent="0.3">
      <c r="B15" s="12" t="s">
        <v>11</v>
      </c>
      <c r="C15" s="49">
        <f t="shared" si="3"/>
        <v>1352</v>
      </c>
      <c r="D15" s="55">
        <v>165</v>
      </c>
      <c r="E15" s="55">
        <v>118</v>
      </c>
      <c r="F15" s="55">
        <v>336</v>
      </c>
      <c r="G15" s="55">
        <v>373</v>
      </c>
      <c r="H15" s="55">
        <v>176</v>
      </c>
      <c r="I15" s="55">
        <v>184</v>
      </c>
    </row>
    <row r="16" spans="2:12" ht="16.5" thickBot="1" x14ac:dyDescent="0.3">
      <c r="B16" s="13" t="s">
        <v>17</v>
      </c>
      <c r="C16" s="49">
        <f t="shared" si="3"/>
        <v>1149</v>
      </c>
      <c r="D16" s="17">
        <f t="shared" ref="D16:I16" si="5">D17+D19+D21</f>
        <v>112</v>
      </c>
      <c r="E16" s="17">
        <f t="shared" si="5"/>
        <v>82</v>
      </c>
      <c r="F16" s="17">
        <f t="shared" si="5"/>
        <v>287</v>
      </c>
      <c r="G16" s="17">
        <f t="shared" si="5"/>
        <v>344</v>
      </c>
      <c r="H16" s="17">
        <f t="shared" si="5"/>
        <v>167</v>
      </c>
      <c r="I16" s="17">
        <f t="shared" si="5"/>
        <v>157</v>
      </c>
    </row>
    <row r="17" spans="2:10" ht="19.5" thickBot="1" x14ac:dyDescent="0.3">
      <c r="B17" s="10" t="s">
        <v>14</v>
      </c>
      <c r="C17" s="49">
        <f t="shared" si="3"/>
        <v>3</v>
      </c>
      <c r="D17" s="55">
        <v>0</v>
      </c>
      <c r="E17" s="55">
        <v>0</v>
      </c>
      <c r="F17" s="55">
        <v>1</v>
      </c>
      <c r="G17" s="55">
        <v>0</v>
      </c>
      <c r="H17" s="55">
        <v>1</v>
      </c>
      <c r="I17" s="55">
        <v>1</v>
      </c>
    </row>
    <row r="18" spans="2:10" ht="19.5" thickBot="1" x14ac:dyDescent="0.3">
      <c r="B18" s="12" t="s">
        <v>11</v>
      </c>
      <c r="C18" s="49">
        <f t="shared" si="3"/>
        <v>1</v>
      </c>
      <c r="D18" s="55">
        <v>0</v>
      </c>
      <c r="E18" s="55">
        <v>0</v>
      </c>
      <c r="F18" s="55">
        <v>1</v>
      </c>
      <c r="G18" s="55">
        <v>0</v>
      </c>
      <c r="H18" s="55">
        <v>0</v>
      </c>
      <c r="I18" s="55">
        <v>0</v>
      </c>
    </row>
    <row r="19" spans="2:10" ht="19.5" thickBot="1" x14ac:dyDescent="0.3">
      <c r="B19" s="10" t="s">
        <v>15</v>
      </c>
      <c r="C19" s="49">
        <f t="shared" si="3"/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</row>
    <row r="20" spans="2:10" ht="19.5" thickBot="1" x14ac:dyDescent="0.3">
      <c r="B20" s="12" t="s">
        <v>11</v>
      </c>
      <c r="C20" s="49">
        <f t="shared" si="3"/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</row>
    <row r="21" spans="2:10" ht="19.5" thickBot="1" x14ac:dyDescent="0.3">
      <c r="B21" s="10" t="s">
        <v>16</v>
      </c>
      <c r="C21" s="49">
        <f t="shared" si="3"/>
        <v>1146</v>
      </c>
      <c r="D21" s="55">
        <v>112</v>
      </c>
      <c r="E21" s="55">
        <v>82</v>
      </c>
      <c r="F21" s="55">
        <v>286</v>
      </c>
      <c r="G21" s="55">
        <v>344</v>
      </c>
      <c r="H21" s="55">
        <v>166</v>
      </c>
      <c r="I21" s="55">
        <v>156</v>
      </c>
    </row>
    <row r="22" spans="2:10" ht="19.5" thickBot="1" x14ac:dyDescent="0.3">
      <c r="B22" s="12" t="s">
        <v>11</v>
      </c>
      <c r="C22" s="49">
        <f t="shared" si="3"/>
        <v>621</v>
      </c>
      <c r="D22" s="55">
        <v>54</v>
      </c>
      <c r="E22" s="55">
        <v>42</v>
      </c>
      <c r="F22" s="55">
        <v>151</v>
      </c>
      <c r="G22" s="55">
        <v>186</v>
      </c>
      <c r="H22" s="55">
        <v>90</v>
      </c>
      <c r="I22" s="55">
        <v>98</v>
      </c>
    </row>
    <row r="23" spans="2:10" ht="16.5" thickBot="1" x14ac:dyDescent="0.3">
      <c r="B23" s="14" t="s">
        <v>18</v>
      </c>
      <c r="C23" s="49">
        <f t="shared" si="3"/>
        <v>1423</v>
      </c>
      <c r="D23" s="17">
        <f t="shared" ref="D23:I23" si="6">D24+D26+D28</f>
        <v>225</v>
      </c>
      <c r="E23" s="17">
        <f t="shared" si="6"/>
        <v>94</v>
      </c>
      <c r="F23" s="17">
        <f t="shared" si="6"/>
        <v>205</v>
      </c>
      <c r="G23" s="17">
        <f t="shared" si="6"/>
        <v>269</v>
      </c>
      <c r="H23" s="17">
        <f t="shared" si="6"/>
        <v>263</v>
      </c>
      <c r="I23" s="17">
        <f t="shared" si="6"/>
        <v>367</v>
      </c>
      <c r="J23" s="106">
        <f>C23/C6</f>
        <v>0.23563503891372745</v>
      </c>
    </row>
    <row r="24" spans="2:10" ht="19.5" thickBot="1" x14ac:dyDescent="0.3">
      <c r="B24" s="10" t="s">
        <v>14</v>
      </c>
      <c r="C24" s="49">
        <f t="shared" si="3"/>
        <v>300</v>
      </c>
      <c r="D24" s="55">
        <v>0</v>
      </c>
      <c r="E24" s="55">
        <v>5</v>
      </c>
      <c r="F24" s="55">
        <v>22</v>
      </c>
      <c r="G24" s="55">
        <v>91</v>
      </c>
      <c r="H24" s="55">
        <v>79</v>
      </c>
      <c r="I24" s="55">
        <v>103</v>
      </c>
    </row>
    <row r="25" spans="2:10" ht="19.5" thickBot="1" x14ac:dyDescent="0.3">
      <c r="B25" s="12" t="s">
        <v>11</v>
      </c>
      <c r="C25" s="49">
        <f t="shared" si="3"/>
        <v>196</v>
      </c>
      <c r="D25" s="55">
        <v>0</v>
      </c>
      <c r="E25" s="55">
        <v>1</v>
      </c>
      <c r="F25" s="55">
        <v>16</v>
      </c>
      <c r="G25" s="55">
        <v>54</v>
      </c>
      <c r="H25" s="55">
        <v>51</v>
      </c>
      <c r="I25" s="55">
        <v>74</v>
      </c>
    </row>
    <row r="26" spans="2:10" ht="19.5" thickBot="1" x14ac:dyDescent="0.3">
      <c r="B26" s="10" t="s">
        <v>15</v>
      </c>
      <c r="C26" s="49">
        <f t="shared" si="3"/>
        <v>1</v>
      </c>
      <c r="D26" s="55">
        <v>1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</row>
    <row r="27" spans="2:10" ht="19.5" thickBot="1" x14ac:dyDescent="0.3">
      <c r="B27" s="12" t="s">
        <v>11</v>
      </c>
      <c r="C27" s="49">
        <f t="shared" si="3"/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</row>
    <row r="28" spans="2:10" ht="19.5" thickBot="1" x14ac:dyDescent="0.3">
      <c r="B28" s="10" t="s">
        <v>16</v>
      </c>
      <c r="C28" s="49">
        <f t="shared" si="3"/>
        <v>1122</v>
      </c>
      <c r="D28" s="55">
        <v>224</v>
      </c>
      <c r="E28" s="55">
        <v>89</v>
      </c>
      <c r="F28" s="55">
        <v>183</v>
      </c>
      <c r="G28" s="55">
        <v>178</v>
      </c>
      <c r="H28" s="55">
        <v>184</v>
      </c>
      <c r="I28" s="55">
        <v>264</v>
      </c>
    </row>
    <row r="29" spans="2:10" ht="19.5" thickBot="1" x14ac:dyDescent="0.3">
      <c r="B29" s="12" t="s">
        <v>11</v>
      </c>
      <c r="C29" s="49">
        <f t="shared" si="3"/>
        <v>485</v>
      </c>
      <c r="D29" s="55">
        <v>84</v>
      </c>
      <c r="E29" s="55">
        <v>36</v>
      </c>
      <c r="F29" s="55">
        <v>95</v>
      </c>
      <c r="G29" s="55">
        <v>86</v>
      </c>
      <c r="H29" s="55">
        <v>88</v>
      </c>
      <c r="I29" s="55">
        <v>96</v>
      </c>
    </row>
    <row r="30" spans="2:10" ht="16.5" thickBot="1" x14ac:dyDescent="0.3">
      <c r="B30" s="53" t="s">
        <v>19</v>
      </c>
      <c r="C30" s="49">
        <f t="shared" si="3"/>
        <v>645</v>
      </c>
      <c r="D30" s="17">
        <f t="shared" ref="D30:I30" si="7">D31+D33+D35</f>
        <v>50</v>
      </c>
      <c r="E30" s="17">
        <f t="shared" si="7"/>
        <v>27</v>
      </c>
      <c r="F30" s="17">
        <f t="shared" si="7"/>
        <v>64</v>
      </c>
      <c r="G30" s="17">
        <f t="shared" si="7"/>
        <v>182</v>
      </c>
      <c r="H30" s="17">
        <f t="shared" si="7"/>
        <v>174</v>
      </c>
      <c r="I30" s="17">
        <f t="shared" si="7"/>
        <v>148</v>
      </c>
      <c r="J30" s="106">
        <f>C30/C6</f>
        <v>0.10680576254346746</v>
      </c>
    </row>
    <row r="31" spans="2:10" ht="19.5" thickBot="1" x14ac:dyDescent="0.3">
      <c r="B31" s="10" t="s">
        <v>14</v>
      </c>
      <c r="C31" s="49">
        <f t="shared" si="3"/>
        <v>377</v>
      </c>
      <c r="D31" s="55">
        <v>10</v>
      </c>
      <c r="E31" s="55">
        <v>6</v>
      </c>
      <c r="F31" s="55">
        <v>26</v>
      </c>
      <c r="G31" s="55">
        <v>125</v>
      </c>
      <c r="H31" s="55">
        <v>124</v>
      </c>
      <c r="I31" s="55">
        <v>86</v>
      </c>
    </row>
    <row r="32" spans="2:10" ht="19.5" thickBot="1" x14ac:dyDescent="0.3">
      <c r="B32" s="12" t="s">
        <v>11</v>
      </c>
      <c r="C32" s="49">
        <f t="shared" si="3"/>
        <v>174</v>
      </c>
      <c r="D32" s="55">
        <v>5</v>
      </c>
      <c r="E32" s="55">
        <v>0</v>
      </c>
      <c r="F32" s="55">
        <v>10</v>
      </c>
      <c r="G32" s="55">
        <v>66</v>
      </c>
      <c r="H32" s="55">
        <v>65</v>
      </c>
      <c r="I32" s="55">
        <v>28</v>
      </c>
    </row>
    <row r="33" spans="2:10" ht="19.5" thickBot="1" x14ac:dyDescent="0.3">
      <c r="B33" s="10" t="s">
        <v>15</v>
      </c>
      <c r="C33" s="49">
        <f t="shared" si="3"/>
        <v>2</v>
      </c>
      <c r="D33" s="55">
        <v>2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</row>
    <row r="34" spans="2:10" ht="19.5" thickBot="1" x14ac:dyDescent="0.3">
      <c r="B34" s="12" t="s">
        <v>11</v>
      </c>
      <c r="C34" s="49">
        <f t="shared" si="3"/>
        <v>1</v>
      </c>
      <c r="D34" s="55">
        <v>1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</row>
    <row r="35" spans="2:10" ht="19.5" thickBot="1" x14ac:dyDescent="0.3">
      <c r="B35" s="10" t="s">
        <v>16</v>
      </c>
      <c r="C35" s="49">
        <f t="shared" si="3"/>
        <v>266</v>
      </c>
      <c r="D35" s="55">
        <v>38</v>
      </c>
      <c r="E35" s="55">
        <v>21</v>
      </c>
      <c r="F35" s="55">
        <v>38</v>
      </c>
      <c r="G35" s="55">
        <v>57</v>
      </c>
      <c r="H35" s="55">
        <v>50</v>
      </c>
      <c r="I35" s="55">
        <v>62</v>
      </c>
    </row>
    <row r="36" spans="2:10" ht="19.5" thickBot="1" x14ac:dyDescent="0.3">
      <c r="B36" s="12" t="s">
        <v>11</v>
      </c>
      <c r="C36" s="49">
        <f t="shared" si="3"/>
        <v>96</v>
      </c>
      <c r="D36" s="55">
        <v>18</v>
      </c>
      <c r="E36" s="55">
        <v>7</v>
      </c>
      <c r="F36" s="55">
        <v>23</v>
      </c>
      <c r="G36" s="55">
        <v>21</v>
      </c>
      <c r="H36" s="55">
        <v>19</v>
      </c>
      <c r="I36" s="55">
        <v>8</v>
      </c>
    </row>
    <row r="37" spans="2:10" ht="16.5" thickBot="1" x14ac:dyDescent="0.3">
      <c r="B37" s="54" t="s">
        <v>20</v>
      </c>
      <c r="C37" s="49">
        <f t="shared" si="3"/>
        <v>796</v>
      </c>
      <c r="D37" s="17">
        <f t="shared" ref="D37:I37" si="8">D38+D40+D42</f>
        <v>72</v>
      </c>
      <c r="E37" s="17">
        <f t="shared" si="8"/>
        <v>54</v>
      </c>
      <c r="F37" s="17">
        <f t="shared" si="8"/>
        <v>139</v>
      </c>
      <c r="G37" s="17">
        <f t="shared" si="8"/>
        <v>177</v>
      </c>
      <c r="H37" s="17">
        <f t="shared" si="8"/>
        <v>170</v>
      </c>
      <c r="I37" s="17">
        <f t="shared" si="8"/>
        <v>184</v>
      </c>
      <c r="J37" s="106">
        <f>C37/C6</f>
        <v>0.13180990230170558</v>
      </c>
    </row>
    <row r="38" spans="2:10" ht="19.5" thickBot="1" x14ac:dyDescent="0.3">
      <c r="B38" s="10" t="s">
        <v>14</v>
      </c>
      <c r="C38" s="49">
        <f t="shared" si="3"/>
        <v>528</v>
      </c>
      <c r="D38" s="55">
        <v>14</v>
      </c>
      <c r="E38" s="55">
        <v>25</v>
      </c>
      <c r="F38" s="55">
        <v>84</v>
      </c>
      <c r="G38" s="55">
        <v>135</v>
      </c>
      <c r="H38" s="55">
        <v>136</v>
      </c>
      <c r="I38" s="55">
        <v>134</v>
      </c>
    </row>
    <row r="39" spans="2:10" ht="19.5" thickBot="1" x14ac:dyDescent="0.3">
      <c r="B39" s="12" t="s">
        <v>11</v>
      </c>
      <c r="C39" s="49">
        <f t="shared" si="3"/>
        <v>394</v>
      </c>
      <c r="D39" s="55">
        <v>12</v>
      </c>
      <c r="E39" s="55">
        <v>17</v>
      </c>
      <c r="F39" s="55">
        <v>64</v>
      </c>
      <c r="G39" s="55">
        <v>107</v>
      </c>
      <c r="H39" s="55">
        <v>105</v>
      </c>
      <c r="I39" s="55">
        <v>89</v>
      </c>
    </row>
    <row r="40" spans="2:10" ht="19.5" thickBot="1" x14ac:dyDescent="0.3">
      <c r="B40" s="10" t="s">
        <v>15</v>
      </c>
      <c r="C40" s="49">
        <f t="shared" si="3"/>
        <v>1</v>
      </c>
      <c r="D40" s="55">
        <v>0</v>
      </c>
      <c r="E40" s="55">
        <v>0</v>
      </c>
      <c r="F40" s="55">
        <v>1</v>
      </c>
      <c r="G40" s="55">
        <v>0</v>
      </c>
      <c r="H40" s="55">
        <v>0</v>
      </c>
      <c r="I40" s="55">
        <v>0</v>
      </c>
    </row>
    <row r="41" spans="2:10" ht="19.5" thickBot="1" x14ac:dyDescent="0.3">
      <c r="B41" s="12" t="s">
        <v>11</v>
      </c>
      <c r="C41" s="49">
        <f t="shared" si="3"/>
        <v>1</v>
      </c>
      <c r="D41" s="55">
        <v>0</v>
      </c>
      <c r="E41" s="55">
        <v>0</v>
      </c>
      <c r="F41" s="55">
        <v>1</v>
      </c>
      <c r="G41" s="55">
        <v>0</v>
      </c>
      <c r="H41" s="55">
        <v>0</v>
      </c>
      <c r="I41" s="55">
        <v>0</v>
      </c>
    </row>
    <row r="42" spans="2:10" ht="19.5" thickBot="1" x14ac:dyDescent="0.3">
      <c r="B42" s="10" t="s">
        <v>16</v>
      </c>
      <c r="C42" s="49">
        <f t="shared" si="3"/>
        <v>267</v>
      </c>
      <c r="D42" s="55">
        <v>58</v>
      </c>
      <c r="E42" s="55">
        <v>29</v>
      </c>
      <c r="F42" s="55">
        <v>54</v>
      </c>
      <c r="G42" s="55">
        <v>42</v>
      </c>
      <c r="H42" s="55">
        <v>34</v>
      </c>
      <c r="I42" s="55">
        <v>50</v>
      </c>
    </row>
    <row r="43" spans="2:10" ht="19.5" thickBot="1" x14ac:dyDescent="0.3">
      <c r="B43" s="12" t="s">
        <v>11</v>
      </c>
      <c r="C43" s="49">
        <f t="shared" si="3"/>
        <v>145</v>
      </c>
      <c r="D43" s="55">
        <v>29</v>
      </c>
      <c r="E43" s="55">
        <v>16</v>
      </c>
      <c r="F43" s="55">
        <v>31</v>
      </c>
      <c r="G43" s="55">
        <v>25</v>
      </c>
      <c r="H43" s="55">
        <v>24</v>
      </c>
      <c r="I43" s="55">
        <v>20</v>
      </c>
    </row>
    <row r="44" spans="2:10" ht="16.5" thickBot="1" x14ac:dyDescent="0.3">
      <c r="B44" s="54" t="s">
        <v>21</v>
      </c>
      <c r="C44" s="49">
        <f t="shared" si="3"/>
        <v>77</v>
      </c>
      <c r="D44" s="17">
        <f t="shared" ref="D44:I44" si="9">D45+D47+D49</f>
        <v>2</v>
      </c>
      <c r="E44" s="17">
        <f t="shared" si="9"/>
        <v>3</v>
      </c>
      <c r="F44" s="17">
        <f t="shared" si="9"/>
        <v>15</v>
      </c>
      <c r="G44" s="17">
        <f t="shared" si="9"/>
        <v>27</v>
      </c>
      <c r="H44" s="17">
        <f t="shared" si="9"/>
        <v>22</v>
      </c>
      <c r="I44" s="17">
        <f t="shared" si="9"/>
        <v>8</v>
      </c>
      <c r="J44" s="106">
        <f>C44/C6</f>
        <v>1.2750455373406194E-2</v>
      </c>
    </row>
    <row r="45" spans="2:10" ht="19.5" thickBot="1" x14ac:dyDescent="0.3">
      <c r="B45" s="10" t="s">
        <v>14</v>
      </c>
      <c r="C45" s="49">
        <f t="shared" si="3"/>
        <v>59</v>
      </c>
      <c r="D45" s="55">
        <v>0</v>
      </c>
      <c r="E45" s="55">
        <v>1</v>
      </c>
      <c r="F45" s="55">
        <v>8</v>
      </c>
      <c r="G45" s="55">
        <v>23</v>
      </c>
      <c r="H45" s="55">
        <v>20</v>
      </c>
      <c r="I45" s="55">
        <v>7</v>
      </c>
    </row>
    <row r="46" spans="2:10" ht="19.5" thickBot="1" x14ac:dyDescent="0.3">
      <c r="B46" s="12" t="s">
        <v>11</v>
      </c>
      <c r="C46" s="49">
        <f t="shared" si="3"/>
        <v>51</v>
      </c>
      <c r="D46" s="55">
        <v>0</v>
      </c>
      <c r="E46" s="55">
        <v>1</v>
      </c>
      <c r="F46" s="55">
        <v>8</v>
      </c>
      <c r="G46" s="55">
        <v>19</v>
      </c>
      <c r="H46" s="55">
        <v>16</v>
      </c>
      <c r="I46" s="55">
        <v>7</v>
      </c>
    </row>
    <row r="47" spans="2:10" ht="19.5" thickBot="1" x14ac:dyDescent="0.3">
      <c r="B47" s="10" t="s">
        <v>15</v>
      </c>
      <c r="C47" s="49">
        <f t="shared" si="3"/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</row>
    <row r="48" spans="2:10" ht="19.5" thickBot="1" x14ac:dyDescent="0.3">
      <c r="B48" s="12" t="s">
        <v>11</v>
      </c>
      <c r="C48" s="49">
        <f t="shared" si="3"/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</row>
    <row r="49" spans="2:10" ht="19.5" thickBot="1" x14ac:dyDescent="0.3">
      <c r="B49" s="10" t="s">
        <v>16</v>
      </c>
      <c r="C49" s="49">
        <f t="shared" si="3"/>
        <v>18</v>
      </c>
      <c r="D49" s="55">
        <v>2</v>
      </c>
      <c r="E49" s="55">
        <v>2</v>
      </c>
      <c r="F49" s="55">
        <v>7</v>
      </c>
      <c r="G49" s="55">
        <v>4</v>
      </c>
      <c r="H49" s="55">
        <v>2</v>
      </c>
      <c r="I49" s="55">
        <v>1</v>
      </c>
    </row>
    <row r="50" spans="2:10" ht="19.5" thickBot="1" x14ac:dyDescent="0.3">
      <c r="B50" s="12" t="s">
        <v>11</v>
      </c>
      <c r="C50" s="49">
        <f t="shared" si="3"/>
        <v>13</v>
      </c>
      <c r="D50" s="55">
        <v>2</v>
      </c>
      <c r="E50" s="55">
        <v>2</v>
      </c>
      <c r="F50" s="55">
        <v>6</v>
      </c>
      <c r="G50" s="55">
        <v>1</v>
      </c>
      <c r="H50" s="55">
        <v>1</v>
      </c>
      <c r="I50" s="55">
        <v>1</v>
      </c>
    </row>
    <row r="51" spans="2:10" ht="16.5" thickBot="1" x14ac:dyDescent="0.3">
      <c r="B51" s="54" t="s">
        <v>22</v>
      </c>
      <c r="C51" s="49">
        <f t="shared" si="3"/>
        <v>169</v>
      </c>
      <c r="D51" s="17">
        <f t="shared" ref="D51:I51" si="10">D52+D54+D56</f>
        <v>6</v>
      </c>
      <c r="E51" s="17">
        <f t="shared" si="10"/>
        <v>13</v>
      </c>
      <c r="F51" s="17">
        <f t="shared" si="10"/>
        <v>66</v>
      </c>
      <c r="G51" s="17">
        <f t="shared" si="10"/>
        <v>51</v>
      </c>
      <c r="H51" s="17">
        <f t="shared" si="10"/>
        <v>18</v>
      </c>
      <c r="I51" s="17">
        <f t="shared" si="10"/>
        <v>15</v>
      </c>
      <c r="J51" s="106">
        <f>C51/C6</f>
        <v>2.7984765689683722E-2</v>
      </c>
    </row>
    <row r="52" spans="2:10" ht="19.5" thickBot="1" x14ac:dyDescent="0.3">
      <c r="B52" s="10" t="s">
        <v>14</v>
      </c>
      <c r="C52" s="49">
        <f t="shared" si="3"/>
        <v>136</v>
      </c>
      <c r="D52" s="55">
        <v>2</v>
      </c>
      <c r="E52" s="55">
        <v>8</v>
      </c>
      <c r="F52" s="55">
        <v>57</v>
      </c>
      <c r="G52" s="55">
        <v>40</v>
      </c>
      <c r="H52" s="55">
        <v>14</v>
      </c>
      <c r="I52" s="55">
        <v>15</v>
      </c>
    </row>
    <row r="53" spans="2:10" ht="19.5" thickBot="1" x14ac:dyDescent="0.3">
      <c r="B53" s="12" t="s">
        <v>11</v>
      </c>
      <c r="C53" s="49">
        <f t="shared" si="3"/>
        <v>93</v>
      </c>
      <c r="D53" s="55">
        <v>2</v>
      </c>
      <c r="E53" s="55">
        <v>5</v>
      </c>
      <c r="F53" s="55">
        <v>45</v>
      </c>
      <c r="G53" s="55">
        <v>30</v>
      </c>
      <c r="H53" s="55">
        <v>6</v>
      </c>
      <c r="I53" s="55">
        <v>5</v>
      </c>
    </row>
    <row r="54" spans="2:10" ht="19.5" thickBot="1" x14ac:dyDescent="0.3">
      <c r="B54" s="10" t="s">
        <v>15</v>
      </c>
      <c r="C54" s="49">
        <f t="shared" si="3"/>
        <v>0</v>
      </c>
      <c r="D54" s="55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</row>
    <row r="55" spans="2:10" ht="19.5" thickBot="1" x14ac:dyDescent="0.3">
      <c r="B55" s="12" t="s">
        <v>11</v>
      </c>
      <c r="C55" s="49">
        <f t="shared" si="3"/>
        <v>0</v>
      </c>
      <c r="D55" s="55"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</row>
    <row r="56" spans="2:10" ht="19.5" thickBot="1" x14ac:dyDescent="0.3">
      <c r="B56" s="10" t="s">
        <v>16</v>
      </c>
      <c r="C56" s="49">
        <f t="shared" si="3"/>
        <v>33</v>
      </c>
      <c r="D56" s="55">
        <v>4</v>
      </c>
      <c r="E56" s="55">
        <v>5</v>
      </c>
      <c r="F56" s="55">
        <v>9</v>
      </c>
      <c r="G56" s="55">
        <v>11</v>
      </c>
      <c r="H56" s="55">
        <v>4</v>
      </c>
      <c r="I56" s="55">
        <v>0</v>
      </c>
    </row>
    <row r="57" spans="2:10" ht="19.5" thickBot="1" x14ac:dyDescent="0.3">
      <c r="B57" s="12" t="s">
        <v>11</v>
      </c>
      <c r="C57" s="49">
        <f t="shared" si="3"/>
        <v>19</v>
      </c>
      <c r="D57" s="55">
        <v>2</v>
      </c>
      <c r="E57" s="55">
        <v>3</v>
      </c>
      <c r="F57" s="55">
        <v>8</v>
      </c>
      <c r="G57" s="55">
        <v>5</v>
      </c>
      <c r="H57" s="55">
        <v>1</v>
      </c>
      <c r="I57" s="55">
        <v>0</v>
      </c>
    </row>
    <row r="58" spans="2:10" x14ac:dyDescent="0.25">
      <c r="J58" s="108">
        <f>SUM(J9:J57)</f>
        <v>1.0000000000000002</v>
      </c>
    </row>
    <row r="59" spans="2:10" x14ac:dyDescent="0.25">
      <c r="H59" t="s">
        <v>23</v>
      </c>
    </row>
    <row r="60" spans="2:10" x14ac:dyDescent="0.25">
      <c r="H60" t="s">
        <v>24</v>
      </c>
    </row>
    <row r="61" spans="2:10" x14ac:dyDescent="0.25">
      <c r="H61" t="s">
        <v>25</v>
      </c>
    </row>
    <row r="62" spans="2:10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1E3D-90DF-4331-96E1-7A2568587CAF}">
  <sheetPr>
    <pageSetUpPr fitToPage="1"/>
  </sheetPr>
  <dimension ref="B1:I62"/>
  <sheetViews>
    <sheetView topLeftCell="A10"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59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5511</v>
      </c>
      <c r="D6" s="6">
        <f t="shared" ref="D6:I6" si="0">D9+D23+D30+D37+D44+D51</f>
        <v>1052</v>
      </c>
      <c r="E6" s="6">
        <f t="shared" si="0"/>
        <v>460</v>
      </c>
      <c r="F6" s="6">
        <f t="shared" si="0"/>
        <v>1077</v>
      </c>
      <c r="G6" s="6">
        <f t="shared" si="0"/>
        <v>1311</v>
      </c>
      <c r="H6" s="6">
        <f t="shared" si="0"/>
        <v>831</v>
      </c>
      <c r="I6" s="6">
        <f t="shared" si="0"/>
        <v>780</v>
      </c>
    </row>
    <row r="7" spans="2:9" ht="15.75" x14ac:dyDescent="0.25">
      <c r="B7" s="5" t="s">
        <v>9</v>
      </c>
      <c r="C7" s="6">
        <f>D7+E7+F7+G7+H7+I7</f>
        <v>2463</v>
      </c>
      <c r="D7" s="6">
        <f t="shared" ref="D7:I7" si="1">D11+D13+D15+D25+D27+D29+D32+D34+D36+D39+D41+D43+D46+D48+D50+D53+D55+D57</f>
        <v>441</v>
      </c>
      <c r="E7" s="6">
        <f t="shared" si="1"/>
        <v>190</v>
      </c>
      <c r="F7" s="6">
        <f t="shared" si="1"/>
        <v>461</v>
      </c>
      <c r="G7" s="6">
        <f t="shared" si="1"/>
        <v>626</v>
      </c>
      <c r="H7" s="6">
        <f t="shared" si="1"/>
        <v>424</v>
      </c>
      <c r="I7" s="6">
        <f t="shared" si="1"/>
        <v>321</v>
      </c>
    </row>
    <row r="8" spans="2:9" ht="15.75" x14ac:dyDescent="0.25">
      <c r="B8" s="7" t="s">
        <v>10</v>
      </c>
      <c r="C8" s="6">
        <f>D8+E8+F8+G8+H8+I8</f>
        <v>1304</v>
      </c>
      <c r="D8" s="8">
        <f>D10+D12+D24+D26+D31+D33+D38+D40+D45+D47+D52+D54</f>
        <v>98</v>
      </c>
      <c r="E8" s="8">
        <f t="shared" ref="E8:I8" si="2">E10+E12+E24+E26+E31+E33+E38+E40+E45+E47+E52+E54</f>
        <v>52</v>
      </c>
      <c r="F8" s="8">
        <f t="shared" si="2"/>
        <v>235</v>
      </c>
      <c r="G8" s="8">
        <f t="shared" si="2"/>
        <v>426</v>
      </c>
      <c r="H8" s="8">
        <f t="shared" si="2"/>
        <v>297</v>
      </c>
      <c r="I8" s="8">
        <f t="shared" si="2"/>
        <v>196</v>
      </c>
    </row>
    <row r="9" spans="2:9" ht="20.25" customHeight="1" x14ac:dyDescent="0.25">
      <c r="B9" s="9" t="s">
        <v>13</v>
      </c>
      <c r="C9" s="6">
        <f t="shared" ref="C9:C57" si="3">D9+E9+F9+G9+H9+I9</f>
        <v>2475</v>
      </c>
      <c r="D9" s="50">
        <f t="shared" ref="D9:I9" si="4">D10+D12+D14</f>
        <v>388</v>
      </c>
      <c r="E9" s="50">
        <f t="shared" si="4"/>
        <v>183</v>
      </c>
      <c r="F9" s="50">
        <f t="shared" si="4"/>
        <v>652</v>
      </c>
      <c r="G9" s="50">
        <f t="shared" si="4"/>
        <v>642</v>
      </c>
      <c r="H9" s="50">
        <f t="shared" si="4"/>
        <v>295</v>
      </c>
      <c r="I9" s="50">
        <f t="shared" si="4"/>
        <v>315</v>
      </c>
    </row>
    <row r="10" spans="2:9" ht="18.75" x14ac:dyDescent="0.25">
      <c r="B10" s="10" t="s">
        <v>14</v>
      </c>
      <c r="C10" s="49">
        <f t="shared" si="3"/>
        <v>26</v>
      </c>
      <c r="D10" s="51">
        <v>0</v>
      </c>
      <c r="E10" s="51">
        <v>2</v>
      </c>
      <c r="F10" s="51">
        <v>4</v>
      </c>
      <c r="G10" s="51">
        <v>12</v>
      </c>
      <c r="H10" s="51">
        <v>6</v>
      </c>
      <c r="I10" s="51">
        <v>2</v>
      </c>
    </row>
    <row r="11" spans="2:9" ht="18.75" x14ac:dyDescent="0.25">
      <c r="B11" s="12" t="s">
        <v>11</v>
      </c>
      <c r="C11" s="49">
        <f t="shared" si="3"/>
        <v>6</v>
      </c>
      <c r="D11" s="51">
        <v>0</v>
      </c>
      <c r="E11" s="51">
        <v>1</v>
      </c>
      <c r="F11" s="51">
        <v>1</v>
      </c>
      <c r="G11" s="51">
        <v>2</v>
      </c>
      <c r="H11" s="51">
        <v>1</v>
      </c>
      <c r="I11" s="51">
        <v>1</v>
      </c>
    </row>
    <row r="12" spans="2:9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9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9" ht="18.75" x14ac:dyDescent="0.25">
      <c r="B14" s="10" t="s">
        <v>16</v>
      </c>
      <c r="C14" s="49">
        <f t="shared" si="3"/>
        <v>2449</v>
      </c>
      <c r="D14" s="51">
        <v>388</v>
      </c>
      <c r="E14" s="51">
        <v>181</v>
      </c>
      <c r="F14" s="51">
        <v>648</v>
      </c>
      <c r="G14" s="51">
        <v>630</v>
      </c>
      <c r="H14" s="51">
        <v>289</v>
      </c>
      <c r="I14" s="51">
        <v>313</v>
      </c>
    </row>
    <row r="15" spans="2:9" ht="18.75" x14ac:dyDescent="0.25">
      <c r="B15" s="12" t="s">
        <v>11</v>
      </c>
      <c r="C15" s="49">
        <f t="shared" si="3"/>
        <v>1027</v>
      </c>
      <c r="D15" s="51">
        <v>119</v>
      </c>
      <c r="E15" s="51">
        <v>48</v>
      </c>
      <c r="F15" s="51">
        <v>246</v>
      </c>
      <c r="G15" s="51">
        <v>297</v>
      </c>
      <c r="H15" s="51">
        <v>162</v>
      </c>
      <c r="I15" s="51">
        <v>155</v>
      </c>
    </row>
    <row r="16" spans="2:9" ht="15.75" x14ac:dyDescent="0.25">
      <c r="B16" s="13" t="s">
        <v>17</v>
      </c>
      <c r="C16" s="49">
        <f t="shared" si="3"/>
        <v>872</v>
      </c>
      <c r="D16" s="17">
        <f t="shared" ref="D16:I16" si="5">D17+D19+D21</f>
        <v>77</v>
      </c>
      <c r="E16" s="17">
        <f t="shared" si="5"/>
        <v>52</v>
      </c>
      <c r="F16" s="17">
        <f t="shared" si="5"/>
        <v>226</v>
      </c>
      <c r="G16" s="17">
        <f t="shared" si="5"/>
        <v>238</v>
      </c>
      <c r="H16" s="17">
        <f t="shared" si="5"/>
        <v>137</v>
      </c>
      <c r="I16" s="17">
        <f t="shared" si="5"/>
        <v>142</v>
      </c>
    </row>
    <row r="17" spans="2:9" ht="18.75" x14ac:dyDescent="0.25">
      <c r="B17" s="10" t="s">
        <v>14</v>
      </c>
      <c r="C17" s="49">
        <f t="shared" si="3"/>
        <v>3</v>
      </c>
      <c r="D17" s="51">
        <v>0</v>
      </c>
      <c r="E17" s="51">
        <v>0</v>
      </c>
      <c r="F17" s="51">
        <v>0</v>
      </c>
      <c r="G17" s="51">
        <v>1</v>
      </c>
      <c r="H17" s="51">
        <v>1</v>
      </c>
      <c r="I17" s="51">
        <v>1</v>
      </c>
    </row>
    <row r="18" spans="2:9" ht="18.75" x14ac:dyDescent="0.25">
      <c r="B18" s="12" t="s">
        <v>11</v>
      </c>
      <c r="C18" s="49">
        <f t="shared" si="3"/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</row>
    <row r="19" spans="2:9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9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9" ht="18.75" x14ac:dyDescent="0.25">
      <c r="B21" s="10" t="s">
        <v>16</v>
      </c>
      <c r="C21" s="49">
        <f t="shared" si="3"/>
        <v>869</v>
      </c>
      <c r="D21" s="51">
        <v>77</v>
      </c>
      <c r="E21" s="51">
        <v>52</v>
      </c>
      <c r="F21" s="51">
        <v>226</v>
      </c>
      <c r="G21" s="51">
        <v>237</v>
      </c>
      <c r="H21" s="51">
        <v>136</v>
      </c>
      <c r="I21" s="51">
        <v>141</v>
      </c>
    </row>
    <row r="22" spans="2:9" ht="18.75" x14ac:dyDescent="0.25">
      <c r="B22" s="12" t="s">
        <v>11</v>
      </c>
      <c r="C22" s="49">
        <f t="shared" si="3"/>
        <v>384</v>
      </c>
      <c r="D22" s="51">
        <v>23</v>
      </c>
      <c r="E22" s="51">
        <v>9</v>
      </c>
      <c r="F22" s="51">
        <v>82</v>
      </c>
      <c r="G22" s="51">
        <v>110</v>
      </c>
      <c r="H22" s="51">
        <v>82</v>
      </c>
      <c r="I22" s="51">
        <v>78</v>
      </c>
    </row>
    <row r="23" spans="2:9" ht="15.75" x14ac:dyDescent="0.25">
      <c r="B23" s="14" t="s">
        <v>18</v>
      </c>
      <c r="C23" s="49">
        <f t="shared" si="3"/>
        <v>1230</v>
      </c>
      <c r="D23" s="17">
        <f t="shared" ref="D23:I23" si="6">D24+D26+D28</f>
        <v>227</v>
      </c>
      <c r="E23" s="17">
        <f t="shared" si="6"/>
        <v>89</v>
      </c>
      <c r="F23" s="17">
        <f t="shared" si="6"/>
        <v>152</v>
      </c>
      <c r="G23" s="17">
        <f t="shared" si="6"/>
        <v>302</v>
      </c>
      <c r="H23" s="17">
        <f t="shared" si="6"/>
        <v>220</v>
      </c>
      <c r="I23" s="17">
        <f t="shared" si="6"/>
        <v>240</v>
      </c>
    </row>
    <row r="24" spans="2:9" ht="18.75" x14ac:dyDescent="0.25">
      <c r="B24" s="10" t="s">
        <v>14</v>
      </c>
      <c r="C24" s="49">
        <f t="shared" si="3"/>
        <v>306</v>
      </c>
      <c r="D24" s="51">
        <v>0</v>
      </c>
      <c r="E24" s="51">
        <v>4</v>
      </c>
      <c r="F24" s="51">
        <v>37</v>
      </c>
      <c r="G24" s="51">
        <v>141</v>
      </c>
      <c r="H24" s="51">
        <v>66</v>
      </c>
      <c r="I24" s="51">
        <v>58</v>
      </c>
    </row>
    <row r="25" spans="2:9" ht="18.75" x14ac:dyDescent="0.25">
      <c r="B25" s="12" t="s">
        <v>11</v>
      </c>
      <c r="C25" s="49">
        <f t="shared" si="3"/>
        <v>127</v>
      </c>
      <c r="D25" s="51">
        <v>0</v>
      </c>
      <c r="E25" s="51">
        <v>1</v>
      </c>
      <c r="F25" s="51">
        <v>16</v>
      </c>
      <c r="G25" s="51">
        <v>56</v>
      </c>
      <c r="H25" s="51">
        <v>33</v>
      </c>
      <c r="I25" s="51">
        <v>21</v>
      </c>
    </row>
    <row r="26" spans="2:9" ht="18.75" x14ac:dyDescent="0.25">
      <c r="B26" s="10" t="s">
        <v>15</v>
      </c>
      <c r="C26" s="49">
        <f t="shared" si="3"/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9" ht="18.75" x14ac:dyDescent="0.25">
      <c r="B27" s="12" t="s">
        <v>11</v>
      </c>
      <c r="C27" s="49">
        <f t="shared" si="3"/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9" ht="18.75" x14ac:dyDescent="0.25">
      <c r="B28" s="10" t="s">
        <v>16</v>
      </c>
      <c r="C28" s="49">
        <f t="shared" si="3"/>
        <v>924</v>
      </c>
      <c r="D28" s="51">
        <v>227</v>
      </c>
      <c r="E28" s="51">
        <v>85</v>
      </c>
      <c r="F28" s="51">
        <v>115</v>
      </c>
      <c r="G28" s="51">
        <v>161</v>
      </c>
      <c r="H28" s="51">
        <v>154</v>
      </c>
      <c r="I28" s="51">
        <v>182</v>
      </c>
    </row>
    <row r="29" spans="2:9" ht="18.75" x14ac:dyDescent="0.25">
      <c r="B29" s="12" t="s">
        <v>11</v>
      </c>
      <c r="C29" s="49">
        <f t="shared" si="3"/>
        <v>378</v>
      </c>
      <c r="D29" s="51">
        <v>95</v>
      </c>
      <c r="E29" s="51">
        <v>32</v>
      </c>
      <c r="F29" s="51">
        <v>46</v>
      </c>
      <c r="G29" s="51">
        <v>71</v>
      </c>
      <c r="H29" s="51">
        <v>73</v>
      </c>
      <c r="I29" s="51">
        <v>61</v>
      </c>
    </row>
    <row r="30" spans="2:9" ht="15.75" x14ac:dyDescent="0.25">
      <c r="B30" s="9" t="s">
        <v>19</v>
      </c>
      <c r="C30" s="49">
        <f t="shared" si="3"/>
        <v>620</v>
      </c>
      <c r="D30" s="17">
        <f t="shared" ref="D30:I30" si="7">D31+D33+D35</f>
        <v>101</v>
      </c>
      <c r="E30" s="17">
        <f t="shared" si="7"/>
        <v>24</v>
      </c>
      <c r="F30" s="17">
        <f t="shared" si="7"/>
        <v>95</v>
      </c>
      <c r="G30" s="17">
        <f t="shared" si="7"/>
        <v>162</v>
      </c>
      <c r="H30" s="17">
        <f t="shared" si="7"/>
        <v>147</v>
      </c>
      <c r="I30" s="17">
        <f t="shared" si="7"/>
        <v>91</v>
      </c>
    </row>
    <row r="31" spans="2:9" ht="18.75" x14ac:dyDescent="0.25">
      <c r="B31" s="10" t="s">
        <v>14</v>
      </c>
      <c r="C31" s="49">
        <f t="shared" si="3"/>
        <v>366</v>
      </c>
      <c r="D31" s="51">
        <v>7</v>
      </c>
      <c r="E31" s="51">
        <v>9</v>
      </c>
      <c r="F31" s="51">
        <v>66</v>
      </c>
      <c r="G31" s="51">
        <v>122</v>
      </c>
      <c r="H31" s="51">
        <v>109</v>
      </c>
      <c r="I31" s="51">
        <v>53</v>
      </c>
    </row>
    <row r="32" spans="2:9" ht="18.75" x14ac:dyDescent="0.25">
      <c r="B32" s="12" t="s">
        <v>11</v>
      </c>
      <c r="C32" s="49">
        <f t="shared" si="3"/>
        <v>125</v>
      </c>
      <c r="D32" s="51">
        <v>2</v>
      </c>
      <c r="E32" s="51">
        <v>3</v>
      </c>
      <c r="F32" s="51">
        <v>21</v>
      </c>
      <c r="G32" s="51">
        <v>39</v>
      </c>
      <c r="H32" s="51">
        <v>46</v>
      </c>
      <c r="I32" s="51">
        <v>14</v>
      </c>
    </row>
    <row r="33" spans="2:9" ht="18.75" x14ac:dyDescent="0.25">
      <c r="B33" s="10" t="s">
        <v>15</v>
      </c>
      <c r="C33" s="49">
        <f t="shared" si="3"/>
        <v>17</v>
      </c>
      <c r="D33" s="51">
        <v>17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9" ht="18.75" x14ac:dyDescent="0.25">
      <c r="B34" s="12" t="s">
        <v>11</v>
      </c>
      <c r="C34" s="49">
        <f t="shared" si="3"/>
        <v>6</v>
      </c>
      <c r="D34" s="51">
        <v>6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9" ht="18.75" x14ac:dyDescent="0.25">
      <c r="B35" s="10" t="s">
        <v>16</v>
      </c>
      <c r="C35" s="49">
        <f t="shared" si="3"/>
        <v>237</v>
      </c>
      <c r="D35" s="51">
        <v>77</v>
      </c>
      <c r="E35" s="51">
        <v>15</v>
      </c>
      <c r="F35" s="51">
        <v>29</v>
      </c>
      <c r="G35" s="51">
        <v>40</v>
      </c>
      <c r="H35" s="51">
        <v>38</v>
      </c>
      <c r="I35" s="51">
        <v>38</v>
      </c>
    </row>
    <row r="36" spans="2:9" ht="18.75" x14ac:dyDescent="0.25">
      <c r="B36" s="12" t="s">
        <v>11</v>
      </c>
      <c r="C36" s="49">
        <f t="shared" si="3"/>
        <v>79</v>
      </c>
      <c r="D36" s="51">
        <v>28</v>
      </c>
      <c r="E36" s="51">
        <v>5</v>
      </c>
      <c r="F36" s="51">
        <v>11</v>
      </c>
      <c r="G36" s="51">
        <v>15</v>
      </c>
      <c r="H36" s="51">
        <v>9</v>
      </c>
      <c r="I36" s="51">
        <v>11</v>
      </c>
    </row>
    <row r="37" spans="2:9" ht="15.75" x14ac:dyDescent="0.25">
      <c r="B37" s="15" t="s">
        <v>20</v>
      </c>
      <c r="C37" s="49">
        <f t="shared" si="3"/>
        <v>938</v>
      </c>
      <c r="D37" s="17">
        <f t="shared" ref="D37:I37" si="8">D38+D40+D42</f>
        <v>291</v>
      </c>
      <c r="E37" s="17">
        <f t="shared" si="8"/>
        <v>129</v>
      </c>
      <c r="F37" s="17">
        <f t="shared" si="8"/>
        <v>114</v>
      </c>
      <c r="G37" s="17">
        <f t="shared" si="8"/>
        <v>134</v>
      </c>
      <c r="H37" s="17">
        <f t="shared" si="8"/>
        <v>146</v>
      </c>
      <c r="I37" s="17">
        <f t="shared" si="8"/>
        <v>124</v>
      </c>
    </row>
    <row r="38" spans="2:9" ht="18.75" x14ac:dyDescent="0.25">
      <c r="B38" s="10" t="s">
        <v>14</v>
      </c>
      <c r="C38" s="49">
        <f t="shared" si="3"/>
        <v>380</v>
      </c>
      <c r="D38" s="51">
        <v>12</v>
      </c>
      <c r="E38" s="51">
        <v>23</v>
      </c>
      <c r="F38" s="51">
        <v>80</v>
      </c>
      <c r="G38" s="51">
        <v>92</v>
      </c>
      <c r="H38" s="51">
        <v>96</v>
      </c>
      <c r="I38" s="51">
        <v>77</v>
      </c>
    </row>
    <row r="39" spans="2:9" ht="18.75" x14ac:dyDescent="0.25">
      <c r="B39" s="12" t="s">
        <v>11</v>
      </c>
      <c r="C39" s="49">
        <f t="shared" si="3"/>
        <v>225</v>
      </c>
      <c r="D39" s="51">
        <v>6</v>
      </c>
      <c r="E39" s="51">
        <v>14</v>
      </c>
      <c r="F39" s="51">
        <v>51</v>
      </c>
      <c r="G39" s="51">
        <v>63</v>
      </c>
      <c r="H39" s="51">
        <v>56</v>
      </c>
      <c r="I39" s="51">
        <v>35</v>
      </c>
    </row>
    <row r="40" spans="2:9" ht="18.75" x14ac:dyDescent="0.25">
      <c r="B40" s="10" t="s">
        <v>15</v>
      </c>
      <c r="C40" s="49">
        <f t="shared" si="3"/>
        <v>38</v>
      </c>
      <c r="D40" s="51">
        <v>37</v>
      </c>
      <c r="E40" s="51">
        <v>0</v>
      </c>
      <c r="F40" s="51">
        <v>0</v>
      </c>
      <c r="G40" s="51">
        <v>1</v>
      </c>
      <c r="H40" s="51">
        <v>0</v>
      </c>
      <c r="I40" s="51">
        <v>0</v>
      </c>
    </row>
    <row r="41" spans="2:9" ht="18.75" x14ac:dyDescent="0.25">
      <c r="B41" s="12" t="s">
        <v>11</v>
      </c>
      <c r="C41" s="49">
        <f t="shared" si="3"/>
        <v>26</v>
      </c>
      <c r="D41" s="51">
        <v>25</v>
      </c>
      <c r="E41" s="51">
        <v>0</v>
      </c>
      <c r="F41" s="51">
        <v>0</v>
      </c>
      <c r="G41" s="51">
        <v>1</v>
      </c>
      <c r="H41" s="51">
        <v>0</v>
      </c>
      <c r="I41" s="51">
        <v>0</v>
      </c>
    </row>
    <row r="42" spans="2:9" ht="18.75" x14ac:dyDescent="0.25">
      <c r="B42" s="10" t="s">
        <v>16</v>
      </c>
      <c r="C42" s="49">
        <f t="shared" si="3"/>
        <v>520</v>
      </c>
      <c r="D42" s="51">
        <v>242</v>
      </c>
      <c r="E42" s="51">
        <v>106</v>
      </c>
      <c r="F42" s="51">
        <v>34</v>
      </c>
      <c r="G42" s="51">
        <v>41</v>
      </c>
      <c r="H42" s="51">
        <v>50</v>
      </c>
      <c r="I42" s="51">
        <v>47</v>
      </c>
    </row>
    <row r="43" spans="2:9" ht="18.75" x14ac:dyDescent="0.25">
      <c r="B43" s="12" t="s">
        <v>11</v>
      </c>
      <c r="C43" s="49">
        <f t="shared" si="3"/>
        <v>266</v>
      </c>
      <c r="D43" s="51">
        <v>124</v>
      </c>
      <c r="E43" s="51">
        <v>57</v>
      </c>
      <c r="F43" s="51">
        <v>11</v>
      </c>
      <c r="G43" s="51">
        <v>27</v>
      </c>
      <c r="H43" s="51">
        <v>29</v>
      </c>
      <c r="I43" s="51">
        <v>18</v>
      </c>
    </row>
    <row r="44" spans="2:9" ht="15.75" x14ac:dyDescent="0.25">
      <c r="B44" s="15" t="s">
        <v>21</v>
      </c>
      <c r="C44" s="49">
        <f t="shared" si="3"/>
        <v>86</v>
      </c>
      <c r="D44" s="17">
        <f t="shared" ref="D44:I44" si="9">D45+D47+D49</f>
        <v>19</v>
      </c>
      <c r="E44" s="17">
        <f t="shared" si="9"/>
        <v>8</v>
      </c>
      <c r="F44" s="17">
        <f t="shared" si="9"/>
        <v>18</v>
      </c>
      <c r="G44" s="17">
        <f t="shared" si="9"/>
        <v>32</v>
      </c>
      <c r="H44" s="17">
        <f t="shared" si="9"/>
        <v>4</v>
      </c>
      <c r="I44" s="17">
        <f t="shared" si="9"/>
        <v>5</v>
      </c>
    </row>
    <row r="45" spans="2:9" ht="18.75" x14ac:dyDescent="0.25">
      <c r="B45" s="10" t="s">
        <v>14</v>
      </c>
      <c r="C45" s="49">
        <f t="shared" si="3"/>
        <v>45</v>
      </c>
      <c r="D45" s="51">
        <v>0</v>
      </c>
      <c r="E45" s="51">
        <v>2</v>
      </c>
      <c r="F45" s="51">
        <v>10</v>
      </c>
      <c r="G45" s="51">
        <v>26</v>
      </c>
      <c r="H45" s="51">
        <v>4</v>
      </c>
      <c r="I45" s="51">
        <v>3</v>
      </c>
    </row>
    <row r="46" spans="2:9" ht="18.75" x14ac:dyDescent="0.25">
      <c r="B46" s="12" t="s">
        <v>11</v>
      </c>
      <c r="C46" s="49">
        <f t="shared" si="3"/>
        <v>35</v>
      </c>
      <c r="D46" s="51">
        <v>0</v>
      </c>
      <c r="E46" s="51">
        <v>2</v>
      </c>
      <c r="F46" s="51">
        <v>10</v>
      </c>
      <c r="G46" s="51">
        <v>18</v>
      </c>
      <c r="H46" s="51">
        <v>3</v>
      </c>
      <c r="I46" s="51">
        <v>2</v>
      </c>
    </row>
    <row r="47" spans="2:9" ht="18.75" x14ac:dyDescent="0.25">
      <c r="B47" s="10" t="s">
        <v>15</v>
      </c>
      <c r="C47" s="49">
        <f t="shared" si="3"/>
        <v>16</v>
      </c>
      <c r="D47" s="51">
        <v>14</v>
      </c>
      <c r="E47" s="51">
        <v>1</v>
      </c>
      <c r="F47" s="51">
        <v>1</v>
      </c>
      <c r="G47" s="51">
        <v>0</v>
      </c>
      <c r="H47" s="51">
        <v>0</v>
      </c>
      <c r="I47" s="51">
        <v>0</v>
      </c>
    </row>
    <row r="48" spans="2:9" ht="18.75" x14ac:dyDescent="0.25">
      <c r="B48" s="12" t="s">
        <v>11</v>
      </c>
      <c r="C48" s="49">
        <f t="shared" si="3"/>
        <v>14</v>
      </c>
      <c r="D48" s="51">
        <v>12</v>
      </c>
      <c r="E48" s="51">
        <v>1</v>
      </c>
      <c r="F48" s="51">
        <v>1</v>
      </c>
      <c r="G48" s="51">
        <v>0</v>
      </c>
      <c r="H48" s="51">
        <v>0</v>
      </c>
      <c r="I48" s="51">
        <v>0</v>
      </c>
    </row>
    <row r="49" spans="2:9" ht="18.75" x14ac:dyDescent="0.25">
      <c r="B49" s="10" t="s">
        <v>16</v>
      </c>
      <c r="C49" s="49">
        <f t="shared" si="3"/>
        <v>25</v>
      </c>
      <c r="D49" s="51">
        <v>5</v>
      </c>
      <c r="E49" s="51">
        <v>5</v>
      </c>
      <c r="F49" s="51">
        <v>7</v>
      </c>
      <c r="G49" s="51">
        <v>6</v>
      </c>
      <c r="H49" s="51">
        <v>0</v>
      </c>
      <c r="I49" s="51">
        <v>2</v>
      </c>
    </row>
    <row r="50" spans="2:9" ht="18.75" x14ac:dyDescent="0.25">
      <c r="B50" s="12" t="s">
        <v>11</v>
      </c>
      <c r="C50" s="49">
        <f t="shared" si="3"/>
        <v>21</v>
      </c>
      <c r="D50" s="51">
        <v>5</v>
      </c>
      <c r="E50" s="51">
        <v>5</v>
      </c>
      <c r="F50" s="51">
        <v>4</v>
      </c>
      <c r="G50" s="51">
        <v>6</v>
      </c>
      <c r="H50" s="51">
        <v>0</v>
      </c>
      <c r="I50" s="51">
        <v>1</v>
      </c>
    </row>
    <row r="51" spans="2:9" ht="15.75" x14ac:dyDescent="0.25">
      <c r="B51" s="15" t="s">
        <v>22</v>
      </c>
      <c r="C51" s="49">
        <f t="shared" si="3"/>
        <v>162</v>
      </c>
      <c r="D51" s="17">
        <f t="shared" ref="D51:I51" si="10">D52+D54+D56</f>
        <v>26</v>
      </c>
      <c r="E51" s="17">
        <f t="shared" si="10"/>
        <v>27</v>
      </c>
      <c r="F51" s="17">
        <f t="shared" si="10"/>
        <v>46</v>
      </c>
      <c r="G51" s="17">
        <f t="shared" si="10"/>
        <v>39</v>
      </c>
      <c r="H51" s="17">
        <f t="shared" si="10"/>
        <v>19</v>
      </c>
      <c r="I51" s="17">
        <f t="shared" si="10"/>
        <v>5</v>
      </c>
    </row>
    <row r="52" spans="2:9" ht="18.75" x14ac:dyDescent="0.25">
      <c r="B52" s="10" t="s">
        <v>14</v>
      </c>
      <c r="C52" s="49">
        <f t="shared" si="3"/>
        <v>95</v>
      </c>
      <c r="D52" s="51">
        <v>0</v>
      </c>
      <c r="E52" s="51">
        <v>8</v>
      </c>
      <c r="F52" s="51">
        <v>36</v>
      </c>
      <c r="G52" s="51">
        <v>32</v>
      </c>
      <c r="H52" s="51">
        <v>16</v>
      </c>
      <c r="I52" s="51">
        <v>3</v>
      </c>
    </row>
    <row r="53" spans="2:9" ht="18.75" x14ac:dyDescent="0.25">
      <c r="B53" s="12" t="s">
        <v>11</v>
      </c>
      <c r="C53" s="49">
        <f t="shared" si="3"/>
        <v>80</v>
      </c>
      <c r="D53" s="51">
        <v>0</v>
      </c>
      <c r="E53" s="51">
        <v>7</v>
      </c>
      <c r="F53" s="51">
        <v>36</v>
      </c>
      <c r="G53" s="51">
        <v>25</v>
      </c>
      <c r="H53" s="51">
        <v>10</v>
      </c>
      <c r="I53" s="51">
        <v>2</v>
      </c>
    </row>
    <row r="54" spans="2:9" ht="18.75" x14ac:dyDescent="0.25">
      <c r="B54" s="10" t="s">
        <v>15</v>
      </c>
      <c r="C54" s="49">
        <f t="shared" si="3"/>
        <v>15</v>
      </c>
      <c r="D54" s="51">
        <v>11</v>
      </c>
      <c r="E54" s="51">
        <v>3</v>
      </c>
      <c r="F54" s="51">
        <v>1</v>
      </c>
      <c r="G54" s="51">
        <v>0</v>
      </c>
      <c r="H54" s="51">
        <v>0</v>
      </c>
      <c r="I54" s="51">
        <v>0</v>
      </c>
    </row>
    <row r="55" spans="2:9" ht="18.75" x14ac:dyDescent="0.25">
      <c r="B55" s="12" t="s">
        <v>11</v>
      </c>
      <c r="C55" s="49">
        <f t="shared" si="3"/>
        <v>12</v>
      </c>
      <c r="D55" s="51">
        <v>9</v>
      </c>
      <c r="E55" s="51">
        <v>2</v>
      </c>
      <c r="F55" s="51">
        <v>1</v>
      </c>
      <c r="G55" s="51">
        <v>0</v>
      </c>
      <c r="H55" s="51">
        <v>0</v>
      </c>
      <c r="I55" s="51">
        <v>0</v>
      </c>
    </row>
    <row r="56" spans="2:9" ht="18.75" x14ac:dyDescent="0.25">
      <c r="B56" s="10" t="s">
        <v>16</v>
      </c>
      <c r="C56" s="49">
        <f t="shared" si="3"/>
        <v>52</v>
      </c>
      <c r="D56" s="51">
        <v>15</v>
      </c>
      <c r="E56" s="51">
        <v>16</v>
      </c>
      <c r="F56" s="51">
        <v>9</v>
      </c>
      <c r="G56" s="51">
        <v>7</v>
      </c>
      <c r="H56" s="51">
        <v>3</v>
      </c>
      <c r="I56" s="51">
        <v>2</v>
      </c>
    </row>
    <row r="57" spans="2:9" ht="18.75" x14ac:dyDescent="0.25">
      <c r="B57" s="12" t="s">
        <v>11</v>
      </c>
      <c r="C57" s="49">
        <f t="shared" si="3"/>
        <v>36</v>
      </c>
      <c r="D57" s="51">
        <v>10</v>
      </c>
      <c r="E57" s="51">
        <v>12</v>
      </c>
      <c r="F57" s="51">
        <v>6</v>
      </c>
      <c r="G57" s="51">
        <v>6</v>
      </c>
      <c r="H57" s="51">
        <v>2</v>
      </c>
      <c r="I57" s="5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B3E98-30A4-4E3C-933A-D4A5BCB85DE4}">
  <sheetPr>
    <pageSetUpPr fitToPage="1"/>
  </sheetPr>
  <dimension ref="B1:I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58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5409</v>
      </c>
      <c r="D6" s="6">
        <f t="shared" ref="D6:I6" si="0">D9+D23+D30+D37+D44+D51</f>
        <v>1134</v>
      </c>
      <c r="E6" s="6">
        <f t="shared" si="0"/>
        <v>442</v>
      </c>
      <c r="F6" s="6">
        <f t="shared" si="0"/>
        <v>1041</v>
      </c>
      <c r="G6" s="6">
        <f t="shared" si="0"/>
        <v>1248</v>
      </c>
      <c r="H6" s="6">
        <f t="shared" si="0"/>
        <v>792</v>
      </c>
      <c r="I6" s="6">
        <f t="shared" si="0"/>
        <v>752</v>
      </c>
    </row>
    <row r="7" spans="2:9" ht="15.75" x14ac:dyDescent="0.25">
      <c r="B7" s="5" t="s">
        <v>9</v>
      </c>
      <c r="C7" s="6">
        <f>D7+E7+F7+G7+H7+I7</f>
        <v>2432</v>
      </c>
      <c r="D7" s="6">
        <f t="shared" ref="D7:I7" si="1">D11+D13+D15+D25+D27+D29+D32+D34+D36+D39+D41+D43+D46+D48+D50+D53+D55+D57</f>
        <v>502</v>
      </c>
      <c r="E7" s="6">
        <f t="shared" si="1"/>
        <v>172</v>
      </c>
      <c r="F7" s="6">
        <f t="shared" si="1"/>
        <v>451</v>
      </c>
      <c r="G7" s="6">
        <f t="shared" si="1"/>
        <v>596</v>
      </c>
      <c r="H7" s="6">
        <f t="shared" si="1"/>
        <v>404</v>
      </c>
      <c r="I7" s="6">
        <f t="shared" si="1"/>
        <v>307</v>
      </c>
    </row>
    <row r="8" spans="2:9" ht="15.75" x14ac:dyDescent="0.25">
      <c r="B8" s="7" t="s">
        <v>10</v>
      </c>
      <c r="C8" s="6">
        <f>D8+E8+F8+G8+H8+I8</f>
        <v>1289</v>
      </c>
      <c r="D8" s="8">
        <f>D10+D12+D24+D26+D31+D33+D38+D40+D45+D47+D52+D54</f>
        <v>185</v>
      </c>
      <c r="E8" s="8">
        <f t="shared" ref="E8:I8" si="2">E10+E12+E24+E26+E31+E33+E38+E40+E45+E47+E52+E54</f>
        <v>53</v>
      </c>
      <c r="F8" s="8">
        <f t="shared" si="2"/>
        <v>208</v>
      </c>
      <c r="G8" s="8">
        <f t="shared" si="2"/>
        <v>376</v>
      </c>
      <c r="H8" s="8">
        <f t="shared" si="2"/>
        <v>273</v>
      </c>
      <c r="I8" s="8">
        <f t="shared" si="2"/>
        <v>194</v>
      </c>
    </row>
    <row r="9" spans="2:9" ht="20.25" customHeight="1" x14ac:dyDescent="0.25">
      <c r="B9" s="9" t="s">
        <v>13</v>
      </c>
      <c r="C9" s="6">
        <f t="shared" ref="C9:C57" si="3">D9+E9+F9+G9+H9+I9</f>
        <v>2437</v>
      </c>
      <c r="D9" s="50">
        <f t="shared" ref="D9:I9" si="4">D10+D12+D14</f>
        <v>375</v>
      </c>
      <c r="E9" s="50">
        <f t="shared" si="4"/>
        <v>179</v>
      </c>
      <c r="F9" s="50">
        <f t="shared" si="4"/>
        <v>645</v>
      </c>
      <c r="G9" s="50">
        <f t="shared" si="4"/>
        <v>642</v>
      </c>
      <c r="H9" s="50">
        <f t="shared" si="4"/>
        <v>292</v>
      </c>
      <c r="I9" s="50">
        <f t="shared" si="4"/>
        <v>304</v>
      </c>
    </row>
    <row r="10" spans="2:9" ht="18.75" x14ac:dyDescent="0.25">
      <c r="B10" s="10" t="s">
        <v>14</v>
      </c>
      <c r="C10" s="49">
        <f t="shared" si="3"/>
        <v>24</v>
      </c>
      <c r="D10" s="51">
        <v>0</v>
      </c>
      <c r="E10" s="51">
        <v>0</v>
      </c>
      <c r="F10" s="51">
        <v>3</v>
      </c>
      <c r="G10" s="51">
        <v>13</v>
      </c>
      <c r="H10" s="51">
        <v>5</v>
      </c>
      <c r="I10" s="51">
        <v>3</v>
      </c>
    </row>
    <row r="11" spans="2:9" ht="18.75" x14ac:dyDescent="0.25">
      <c r="B11" s="12" t="s">
        <v>11</v>
      </c>
      <c r="C11" s="49">
        <f t="shared" si="3"/>
        <v>5</v>
      </c>
      <c r="D11" s="51">
        <v>0</v>
      </c>
      <c r="E11" s="51">
        <v>0</v>
      </c>
      <c r="F11" s="51">
        <v>1</v>
      </c>
      <c r="G11" s="51">
        <v>2</v>
      </c>
      <c r="H11" s="51">
        <v>1</v>
      </c>
      <c r="I11" s="51">
        <v>1</v>
      </c>
    </row>
    <row r="12" spans="2:9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9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9" ht="18.75" x14ac:dyDescent="0.25">
      <c r="B14" s="10" t="s">
        <v>16</v>
      </c>
      <c r="C14" s="49">
        <f t="shared" si="3"/>
        <v>2413</v>
      </c>
      <c r="D14" s="51">
        <v>375</v>
      </c>
      <c r="E14" s="51">
        <v>179</v>
      </c>
      <c r="F14" s="51">
        <v>642</v>
      </c>
      <c r="G14" s="51">
        <v>629</v>
      </c>
      <c r="H14" s="51">
        <v>287</v>
      </c>
      <c r="I14" s="51">
        <v>301</v>
      </c>
    </row>
    <row r="15" spans="2:9" ht="18.75" x14ac:dyDescent="0.25">
      <c r="B15" s="12" t="s">
        <v>11</v>
      </c>
      <c r="C15" s="49">
        <f t="shared" si="3"/>
        <v>1019</v>
      </c>
      <c r="D15" s="51">
        <v>116</v>
      </c>
      <c r="E15" s="51">
        <v>45</v>
      </c>
      <c r="F15" s="51">
        <v>250</v>
      </c>
      <c r="G15" s="51">
        <v>295</v>
      </c>
      <c r="H15" s="51">
        <v>163</v>
      </c>
      <c r="I15" s="51">
        <v>150</v>
      </c>
    </row>
    <row r="16" spans="2:9" ht="15.75" x14ac:dyDescent="0.25">
      <c r="B16" s="13" t="s">
        <v>17</v>
      </c>
      <c r="C16" s="49">
        <f t="shared" si="3"/>
        <v>860</v>
      </c>
      <c r="D16" s="17">
        <f t="shared" ref="D16:I16" si="5">D17+D19+D21</f>
        <v>77</v>
      </c>
      <c r="E16" s="17">
        <f t="shared" si="5"/>
        <v>52</v>
      </c>
      <c r="F16" s="17">
        <f t="shared" si="5"/>
        <v>225</v>
      </c>
      <c r="G16" s="17">
        <f t="shared" si="5"/>
        <v>238</v>
      </c>
      <c r="H16" s="17">
        <f t="shared" si="5"/>
        <v>134</v>
      </c>
      <c r="I16" s="17">
        <f t="shared" si="5"/>
        <v>134</v>
      </c>
    </row>
    <row r="17" spans="2:9" ht="18.75" x14ac:dyDescent="0.25">
      <c r="B17" s="10" t="s">
        <v>14</v>
      </c>
      <c r="C17" s="49">
        <f t="shared" si="3"/>
        <v>3</v>
      </c>
      <c r="D17" s="51">
        <v>0</v>
      </c>
      <c r="E17" s="51">
        <v>0</v>
      </c>
      <c r="F17" s="51">
        <v>0</v>
      </c>
      <c r="G17" s="51">
        <v>1</v>
      </c>
      <c r="H17" s="51">
        <v>1</v>
      </c>
      <c r="I17" s="51">
        <v>1</v>
      </c>
    </row>
    <row r="18" spans="2:9" ht="18.75" x14ac:dyDescent="0.25">
      <c r="B18" s="12" t="s">
        <v>11</v>
      </c>
      <c r="C18" s="49">
        <f t="shared" si="3"/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</row>
    <row r="19" spans="2:9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9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9" ht="18.75" x14ac:dyDescent="0.25">
      <c r="B21" s="10" t="s">
        <v>16</v>
      </c>
      <c r="C21" s="49">
        <f t="shared" si="3"/>
        <v>857</v>
      </c>
      <c r="D21" s="51">
        <v>77</v>
      </c>
      <c r="E21" s="51">
        <v>52</v>
      </c>
      <c r="F21" s="51">
        <v>225</v>
      </c>
      <c r="G21" s="51">
        <v>237</v>
      </c>
      <c r="H21" s="51">
        <v>133</v>
      </c>
      <c r="I21" s="51">
        <v>133</v>
      </c>
    </row>
    <row r="22" spans="2:9" ht="18.75" x14ac:dyDescent="0.25">
      <c r="B22" s="12" t="s">
        <v>11</v>
      </c>
      <c r="C22" s="49">
        <f t="shared" si="3"/>
        <v>379</v>
      </c>
      <c r="D22" s="51">
        <v>24</v>
      </c>
      <c r="E22" s="51">
        <v>10</v>
      </c>
      <c r="F22" s="51">
        <v>84</v>
      </c>
      <c r="G22" s="51">
        <v>105</v>
      </c>
      <c r="H22" s="51">
        <v>82</v>
      </c>
      <c r="I22" s="51">
        <v>74</v>
      </c>
    </row>
    <row r="23" spans="2:9" ht="15.75" x14ac:dyDescent="0.25">
      <c r="B23" s="14" t="s">
        <v>18</v>
      </c>
      <c r="C23" s="49">
        <f t="shared" si="3"/>
        <v>1143</v>
      </c>
      <c r="D23" s="17">
        <f t="shared" ref="D23:I23" si="6">D24+D26+D28</f>
        <v>206</v>
      </c>
      <c r="E23" s="17">
        <f t="shared" si="6"/>
        <v>80</v>
      </c>
      <c r="F23" s="17">
        <f t="shared" si="6"/>
        <v>142</v>
      </c>
      <c r="G23" s="17">
        <f t="shared" si="6"/>
        <v>274</v>
      </c>
      <c r="H23" s="17">
        <f t="shared" si="6"/>
        <v>213</v>
      </c>
      <c r="I23" s="17">
        <f t="shared" si="6"/>
        <v>228</v>
      </c>
    </row>
    <row r="24" spans="2:9" ht="18.75" x14ac:dyDescent="0.25">
      <c r="B24" s="10" t="s">
        <v>14</v>
      </c>
      <c r="C24" s="49">
        <f t="shared" si="3"/>
        <v>271</v>
      </c>
      <c r="D24" s="51">
        <v>0</v>
      </c>
      <c r="E24" s="51">
        <v>6</v>
      </c>
      <c r="F24" s="51">
        <v>30</v>
      </c>
      <c r="G24" s="51">
        <v>117</v>
      </c>
      <c r="H24" s="51">
        <v>61</v>
      </c>
      <c r="I24" s="51">
        <v>57</v>
      </c>
    </row>
    <row r="25" spans="2:9" ht="18.75" x14ac:dyDescent="0.25">
      <c r="B25" s="12" t="s">
        <v>11</v>
      </c>
      <c r="C25" s="49">
        <f t="shared" si="3"/>
        <v>110</v>
      </c>
      <c r="D25" s="51">
        <v>0</v>
      </c>
      <c r="E25" s="51">
        <v>0</v>
      </c>
      <c r="F25" s="51">
        <v>13</v>
      </c>
      <c r="G25" s="51">
        <v>46</v>
      </c>
      <c r="H25" s="51">
        <v>29</v>
      </c>
      <c r="I25" s="51">
        <v>22</v>
      </c>
    </row>
    <row r="26" spans="2:9" ht="18.75" x14ac:dyDescent="0.25">
      <c r="B26" s="10" t="s">
        <v>15</v>
      </c>
      <c r="C26" s="49">
        <f t="shared" si="3"/>
        <v>1</v>
      </c>
      <c r="D26" s="51">
        <v>1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9" ht="18.75" x14ac:dyDescent="0.25">
      <c r="B27" s="12" t="s">
        <v>11</v>
      </c>
      <c r="C27" s="49">
        <f t="shared" si="3"/>
        <v>1</v>
      </c>
      <c r="D27" s="51">
        <v>1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9" ht="18.75" x14ac:dyDescent="0.25">
      <c r="B28" s="10" t="s">
        <v>16</v>
      </c>
      <c r="C28" s="49">
        <f t="shared" si="3"/>
        <v>871</v>
      </c>
      <c r="D28" s="51">
        <v>205</v>
      </c>
      <c r="E28" s="51">
        <v>74</v>
      </c>
      <c r="F28" s="51">
        <v>112</v>
      </c>
      <c r="G28" s="51">
        <v>157</v>
      </c>
      <c r="H28" s="51">
        <v>152</v>
      </c>
      <c r="I28" s="51">
        <v>171</v>
      </c>
    </row>
    <row r="29" spans="2:9" ht="18.75" x14ac:dyDescent="0.25">
      <c r="B29" s="12" t="s">
        <v>11</v>
      </c>
      <c r="C29" s="49">
        <f t="shared" si="3"/>
        <v>356</v>
      </c>
      <c r="D29" s="51">
        <v>86</v>
      </c>
      <c r="E29" s="51">
        <v>23</v>
      </c>
      <c r="F29" s="51">
        <v>45</v>
      </c>
      <c r="G29" s="51">
        <v>72</v>
      </c>
      <c r="H29" s="51">
        <v>71</v>
      </c>
      <c r="I29" s="51">
        <v>59</v>
      </c>
    </row>
    <row r="30" spans="2:9" ht="15.75" x14ac:dyDescent="0.25">
      <c r="B30" s="9" t="s">
        <v>19</v>
      </c>
      <c r="C30" s="49">
        <f t="shared" si="3"/>
        <v>614</v>
      </c>
      <c r="D30" s="17">
        <f t="shared" ref="D30:I30" si="7">D31+D33+D35</f>
        <v>129</v>
      </c>
      <c r="E30" s="17">
        <f t="shared" si="7"/>
        <v>29</v>
      </c>
      <c r="F30" s="17">
        <f t="shared" si="7"/>
        <v>93</v>
      </c>
      <c r="G30" s="17">
        <f t="shared" si="7"/>
        <v>143</v>
      </c>
      <c r="H30" s="17">
        <f t="shared" si="7"/>
        <v>130</v>
      </c>
      <c r="I30" s="17">
        <f t="shared" si="7"/>
        <v>90</v>
      </c>
    </row>
    <row r="31" spans="2:9" ht="18.75" x14ac:dyDescent="0.25">
      <c r="B31" s="10" t="s">
        <v>14</v>
      </c>
      <c r="C31" s="49">
        <f t="shared" si="3"/>
        <v>333</v>
      </c>
      <c r="D31" s="51">
        <v>9</v>
      </c>
      <c r="E31" s="51">
        <v>11</v>
      </c>
      <c r="F31" s="51">
        <v>62</v>
      </c>
      <c r="G31" s="51">
        <v>109</v>
      </c>
      <c r="H31" s="51">
        <v>94</v>
      </c>
      <c r="I31" s="51">
        <v>48</v>
      </c>
    </row>
    <row r="32" spans="2:9" ht="18.75" x14ac:dyDescent="0.25">
      <c r="B32" s="12" t="s">
        <v>11</v>
      </c>
      <c r="C32" s="49">
        <f t="shared" si="3"/>
        <v>112</v>
      </c>
      <c r="D32" s="51">
        <v>2</v>
      </c>
      <c r="E32" s="51">
        <v>5</v>
      </c>
      <c r="F32" s="51">
        <v>21</v>
      </c>
      <c r="G32" s="51">
        <v>33</v>
      </c>
      <c r="H32" s="51">
        <v>41</v>
      </c>
      <c r="I32" s="51">
        <v>10</v>
      </c>
    </row>
    <row r="33" spans="2:9" ht="18.75" x14ac:dyDescent="0.25">
      <c r="B33" s="10" t="s">
        <v>15</v>
      </c>
      <c r="C33" s="49">
        <f t="shared" si="3"/>
        <v>22</v>
      </c>
      <c r="D33" s="51">
        <v>22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9" ht="18.75" x14ac:dyDescent="0.25">
      <c r="B34" s="12" t="s">
        <v>11</v>
      </c>
      <c r="C34" s="49">
        <f t="shared" si="3"/>
        <v>6</v>
      </c>
      <c r="D34" s="51">
        <v>6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9" ht="18.75" x14ac:dyDescent="0.25">
      <c r="B35" s="10" t="s">
        <v>16</v>
      </c>
      <c r="C35" s="49">
        <f t="shared" si="3"/>
        <v>259</v>
      </c>
      <c r="D35" s="51">
        <v>98</v>
      </c>
      <c r="E35" s="51">
        <v>18</v>
      </c>
      <c r="F35" s="51">
        <v>31</v>
      </c>
      <c r="G35" s="51">
        <v>34</v>
      </c>
      <c r="H35" s="51">
        <v>36</v>
      </c>
      <c r="I35" s="51">
        <v>42</v>
      </c>
    </row>
    <row r="36" spans="2:9" ht="18.75" x14ac:dyDescent="0.25">
      <c r="B36" s="12" t="s">
        <v>11</v>
      </c>
      <c r="C36" s="49">
        <f t="shared" si="3"/>
        <v>89</v>
      </c>
      <c r="D36" s="51">
        <v>40</v>
      </c>
      <c r="E36" s="51">
        <v>4</v>
      </c>
      <c r="F36" s="51">
        <v>11</v>
      </c>
      <c r="G36" s="51">
        <v>15</v>
      </c>
      <c r="H36" s="51">
        <v>8</v>
      </c>
      <c r="I36" s="51">
        <v>11</v>
      </c>
    </row>
    <row r="37" spans="2:9" ht="15.75" x14ac:dyDescent="0.25">
      <c r="B37" s="15" t="s">
        <v>20</v>
      </c>
      <c r="C37" s="49">
        <f t="shared" si="3"/>
        <v>977</v>
      </c>
      <c r="D37" s="17">
        <f t="shared" ref="D37:I37" si="8">D38+D40+D42</f>
        <v>376</v>
      </c>
      <c r="E37" s="17">
        <f t="shared" si="8"/>
        <v>119</v>
      </c>
      <c r="F37" s="17">
        <f t="shared" si="8"/>
        <v>102</v>
      </c>
      <c r="G37" s="17">
        <f t="shared" si="8"/>
        <v>128</v>
      </c>
      <c r="H37" s="17">
        <f t="shared" si="8"/>
        <v>135</v>
      </c>
      <c r="I37" s="17">
        <f t="shared" si="8"/>
        <v>117</v>
      </c>
    </row>
    <row r="38" spans="2:9" ht="18.75" x14ac:dyDescent="0.25">
      <c r="B38" s="10" t="s">
        <v>14</v>
      </c>
      <c r="C38" s="49">
        <f t="shared" si="3"/>
        <v>356</v>
      </c>
      <c r="D38" s="51">
        <v>13</v>
      </c>
      <c r="E38" s="51">
        <v>21</v>
      </c>
      <c r="F38" s="51">
        <v>69</v>
      </c>
      <c r="G38" s="51">
        <v>83</v>
      </c>
      <c r="H38" s="51">
        <v>93</v>
      </c>
      <c r="I38" s="51">
        <v>77</v>
      </c>
    </row>
    <row r="39" spans="2:9" ht="18.75" x14ac:dyDescent="0.25">
      <c r="B39" s="12" t="s">
        <v>11</v>
      </c>
      <c r="C39" s="49">
        <f t="shared" si="3"/>
        <v>206</v>
      </c>
      <c r="D39" s="51">
        <v>7</v>
      </c>
      <c r="E39" s="51">
        <v>13</v>
      </c>
      <c r="F39" s="51">
        <v>46</v>
      </c>
      <c r="G39" s="51">
        <v>53</v>
      </c>
      <c r="H39" s="51">
        <v>54</v>
      </c>
      <c r="I39" s="51">
        <v>33</v>
      </c>
    </row>
    <row r="40" spans="2:9" ht="18.75" x14ac:dyDescent="0.25">
      <c r="B40" s="10" t="s">
        <v>15</v>
      </c>
      <c r="C40" s="49">
        <f t="shared" si="3"/>
        <v>112</v>
      </c>
      <c r="D40" s="51">
        <v>111</v>
      </c>
      <c r="E40" s="51">
        <v>0</v>
      </c>
      <c r="F40" s="51">
        <v>0</v>
      </c>
      <c r="G40" s="51">
        <v>1</v>
      </c>
      <c r="H40" s="51">
        <v>0</v>
      </c>
      <c r="I40" s="51">
        <v>0</v>
      </c>
    </row>
    <row r="41" spans="2:9" ht="18.75" x14ac:dyDescent="0.25">
      <c r="B41" s="12" t="s">
        <v>11</v>
      </c>
      <c r="C41" s="49">
        <f t="shared" si="3"/>
        <v>78</v>
      </c>
      <c r="D41" s="51">
        <v>77</v>
      </c>
      <c r="E41" s="51">
        <v>0</v>
      </c>
      <c r="F41" s="51">
        <v>0</v>
      </c>
      <c r="G41" s="51">
        <v>1</v>
      </c>
      <c r="H41" s="51">
        <v>0</v>
      </c>
      <c r="I41" s="51">
        <v>0</v>
      </c>
    </row>
    <row r="42" spans="2:9" ht="18.75" x14ac:dyDescent="0.25">
      <c r="B42" s="10" t="s">
        <v>16</v>
      </c>
      <c r="C42" s="49">
        <f t="shared" si="3"/>
        <v>509</v>
      </c>
      <c r="D42" s="51">
        <v>252</v>
      </c>
      <c r="E42" s="51">
        <v>98</v>
      </c>
      <c r="F42" s="51">
        <v>33</v>
      </c>
      <c r="G42" s="51">
        <v>44</v>
      </c>
      <c r="H42" s="51">
        <v>42</v>
      </c>
      <c r="I42" s="51">
        <v>40</v>
      </c>
    </row>
    <row r="43" spans="2:9" ht="18.75" x14ac:dyDescent="0.25">
      <c r="B43" s="12" t="s">
        <v>11</v>
      </c>
      <c r="C43" s="49">
        <f t="shared" si="3"/>
        <v>265</v>
      </c>
      <c r="D43" s="51">
        <v>131</v>
      </c>
      <c r="E43" s="51">
        <v>55</v>
      </c>
      <c r="F43" s="51">
        <v>10</v>
      </c>
      <c r="G43" s="51">
        <v>31</v>
      </c>
      <c r="H43" s="51">
        <v>23</v>
      </c>
      <c r="I43" s="51">
        <v>15</v>
      </c>
    </row>
    <row r="44" spans="2:9" ht="15.75" x14ac:dyDescent="0.25">
      <c r="B44" s="15" t="s">
        <v>21</v>
      </c>
      <c r="C44" s="49">
        <f t="shared" si="3"/>
        <v>76</v>
      </c>
      <c r="D44" s="17">
        <f t="shared" ref="D44:I44" si="9">D45+D47+D49</f>
        <v>17</v>
      </c>
      <c r="E44" s="17">
        <f t="shared" si="9"/>
        <v>8</v>
      </c>
      <c r="F44" s="17">
        <f t="shared" si="9"/>
        <v>15</v>
      </c>
      <c r="G44" s="17">
        <f t="shared" si="9"/>
        <v>26</v>
      </c>
      <c r="H44" s="17">
        <f t="shared" si="9"/>
        <v>4</v>
      </c>
      <c r="I44" s="17">
        <f t="shared" si="9"/>
        <v>6</v>
      </c>
    </row>
    <row r="45" spans="2:9" ht="18.75" x14ac:dyDescent="0.25">
      <c r="B45" s="10" t="s">
        <v>14</v>
      </c>
      <c r="C45" s="49">
        <f t="shared" si="3"/>
        <v>41</v>
      </c>
      <c r="D45" s="51">
        <v>0</v>
      </c>
      <c r="E45" s="51">
        <v>3</v>
      </c>
      <c r="F45" s="51">
        <v>6</v>
      </c>
      <c r="G45" s="51">
        <v>24</v>
      </c>
      <c r="H45" s="51">
        <v>4</v>
      </c>
      <c r="I45" s="51">
        <v>4</v>
      </c>
    </row>
    <row r="46" spans="2:9" ht="18.75" x14ac:dyDescent="0.25">
      <c r="B46" s="12" t="s">
        <v>11</v>
      </c>
      <c r="C46" s="49">
        <f t="shared" si="3"/>
        <v>31</v>
      </c>
      <c r="D46" s="51">
        <v>0</v>
      </c>
      <c r="E46" s="51">
        <v>3</v>
      </c>
      <c r="F46" s="51">
        <v>6</v>
      </c>
      <c r="G46" s="51">
        <v>17</v>
      </c>
      <c r="H46" s="51">
        <v>2</v>
      </c>
      <c r="I46" s="51">
        <v>3</v>
      </c>
    </row>
    <row r="47" spans="2:9" ht="18.75" x14ac:dyDescent="0.25">
      <c r="B47" s="10" t="s">
        <v>15</v>
      </c>
      <c r="C47" s="49">
        <f t="shared" si="3"/>
        <v>16</v>
      </c>
      <c r="D47" s="51">
        <v>14</v>
      </c>
      <c r="E47" s="51">
        <v>1</v>
      </c>
      <c r="F47" s="51">
        <v>1</v>
      </c>
      <c r="G47" s="51">
        <v>0</v>
      </c>
      <c r="H47" s="51">
        <v>0</v>
      </c>
      <c r="I47" s="51">
        <v>0</v>
      </c>
    </row>
    <row r="48" spans="2:9" ht="18.75" x14ac:dyDescent="0.25">
      <c r="B48" s="12" t="s">
        <v>11</v>
      </c>
      <c r="C48" s="49">
        <f t="shared" si="3"/>
        <v>14</v>
      </c>
      <c r="D48" s="51">
        <v>12</v>
      </c>
      <c r="E48" s="51">
        <v>1</v>
      </c>
      <c r="F48" s="51">
        <v>1</v>
      </c>
      <c r="G48" s="51">
        <v>0</v>
      </c>
      <c r="H48" s="51">
        <v>0</v>
      </c>
      <c r="I48" s="51">
        <v>0</v>
      </c>
    </row>
    <row r="49" spans="2:9" ht="18.75" x14ac:dyDescent="0.25">
      <c r="B49" s="10" t="s">
        <v>16</v>
      </c>
      <c r="C49" s="49">
        <f t="shared" si="3"/>
        <v>19</v>
      </c>
      <c r="D49" s="51">
        <v>3</v>
      </c>
      <c r="E49" s="51">
        <v>4</v>
      </c>
      <c r="F49" s="51">
        <v>8</v>
      </c>
      <c r="G49" s="51">
        <v>2</v>
      </c>
      <c r="H49" s="51">
        <v>0</v>
      </c>
      <c r="I49" s="51">
        <v>2</v>
      </c>
    </row>
    <row r="50" spans="2:9" ht="18.75" x14ac:dyDescent="0.25">
      <c r="B50" s="12" t="s">
        <v>11</v>
      </c>
      <c r="C50" s="49">
        <f t="shared" si="3"/>
        <v>15</v>
      </c>
      <c r="D50" s="51">
        <v>3</v>
      </c>
      <c r="E50" s="51">
        <v>4</v>
      </c>
      <c r="F50" s="51">
        <v>5</v>
      </c>
      <c r="G50" s="51">
        <v>2</v>
      </c>
      <c r="H50" s="51">
        <v>0</v>
      </c>
      <c r="I50" s="51">
        <v>1</v>
      </c>
    </row>
    <row r="51" spans="2:9" ht="15.75" x14ac:dyDescent="0.25">
      <c r="B51" s="15" t="s">
        <v>22</v>
      </c>
      <c r="C51" s="49">
        <f t="shared" si="3"/>
        <v>162</v>
      </c>
      <c r="D51" s="17">
        <f t="shared" ref="D51:I51" si="10">D52+D54+D56</f>
        <v>31</v>
      </c>
      <c r="E51" s="17">
        <f t="shared" si="10"/>
        <v>27</v>
      </c>
      <c r="F51" s="17">
        <f t="shared" si="10"/>
        <v>44</v>
      </c>
      <c r="G51" s="17">
        <f t="shared" si="10"/>
        <v>35</v>
      </c>
      <c r="H51" s="17">
        <f t="shared" si="10"/>
        <v>18</v>
      </c>
      <c r="I51" s="17">
        <f t="shared" si="10"/>
        <v>7</v>
      </c>
    </row>
    <row r="52" spans="2:9" ht="18.75" x14ac:dyDescent="0.25">
      <c r="B52" s="10" t="s">
        <v>14</v>
      </c>
      <c r="C52" s="49">
        <f t="shared" si="3"/>
        <v>92</v>
      </c>
      <c r="D52" s="51">
        <v>0</v>
      </c>
      <c r="E52" s="51">
        <v>6</v>
      </c>
      <c r="F52" s="51">
        <v>36</v>
      </c>
      <c r="G52" s="51">
        <v>29</v>
      </c>
      <c r="H52" s="51">
        <v>16</v>
      </c>
      <c r="I52" s="51">
        <v>5</v>
      </c>
    </row>
    <row r="53" spans="2:9" ht="18.75" x14ac:dyDescent="0.25">
      <c r="B53" s="12" t="s">
        <v>11</v>
      </c>
      <c r="C53" s="49">
        <f t="shared" si="3"/>
        <v>78</v>
      </c>
      <c r="D53" s="51">
        <v>0</v>
      </c>
      <c r="E53" s="51">
        <v>5</v>
      </c>
      <c r="F53" s="51">
        <v>36</v>
      </c>
      <c r="G53" s="51">
        <v>24</v>
      </c>
      <c r="H53" s="51">
        <v>11</v>
      </c>
      <c r="I53" s="51">
        <v>2</v>
      </c>
    </row>
    <row r="54" spans="2:9" ht="18.75" x14ac:dyDescent="0.25">
      <c r="B54" s="10" t="s">
        <v>15</v>
      </c>
      <c r="C54" s="49">
        <f t="shared" si="3"/>
        <v>21</v>
      </c>
      <c r="D54" s="51">
        <v>15</v>
      </c>
      <c r="E54" s="51">
        <v>5</v>
      </c>
      <c r="F54" s="51">
        <v>1</v>
      </c>
      <c r="G54" s="51">
        <v>0</v>
      </c>
      <c r="H54" s="51">
        <v>0</v>
      </c>
      <c r="I54" s="51">
        <v>0</v>
      </c>
    </row>
    <row r="55" spans="2:9" ht="18.75" x14ac:dyDescent="0.25">
      <c r="B55" s="12" t="s">
        <v>11</v>
      </c>
      <c r="C55" s="49">
        <f t="shared" si="3"/>
        <v>17</v>
      </c>
      <c r="D55" s="51">
        <v>12</v>
      </c>
      <c r="E55" s="51">
        <v>4</v>
      </c>
      <c r="F55" s="51">
        <v>1</v>
      </c>
      <c r="G55" s="51">
        <v>0</v>
      </c>
      <c r="H55" s="51">
        <v>0</v>
      </c>
      <c r="I55" s="51">
        <v>0</v>
      </c>
    </row>
    <row r="56" spans="2:9" ht="18.75" x14ac:dyDescent="0.25">
      <c r="B56" s="10" t="s">
        <v>16</v>
      </c>
      <c r="C56" s="49">
        <f t="shared" si="3"/>
        <v>49</v>
      </c>
      <c r="D56" s="51">
        <v>16</v>
      </c>
      <c r="E56" s="51">
        <v>16</v>
      </c>
      <c r="F56" s="51">
        <v>7</v>
      </c>
      <c r="G56" s="51">
        <v>6</v>
      </c>
      <c r="H56" s="51">
        <v>2</v>
      </c>
      <c r="I56" s="51">
        <v>2</v>
      </c>
    </row>
    <row r="57" spans="2:9" ht="18.75" x14ac:dyDescent="0.25">
      <c r="B57" s="12" t="s">
        <v>11</v>
      </c>
      <c r="C57" s="49">
        <f t="shared" si="3"/>
        <v>30</v>
      </c>
      <c r="D57" s="51">
        <v>9</v>
      </c>
      <c r="E57" s="51">
        <v>10</v>
      </c>
      <c r="F57" s="51">
        <v>5</v>
      </c>
      <c r="G57" s="51">
        <v>5</v>
      </c>
      <c r="H57" s="51">
        <v>1</v>
      </c>
      <c r="I57" s="5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9C100-9619-47B3-A3B4-23CB564D92E3}">
  <sheetPr>
    <pageSetUpPr fitToPage="1"/>
  </sheetPr>
  <dimension ref="B1:I62"/>
  <sheetViews>
    <sheetView topLeftCell="A2" workbookViewId="0">
      <selection activeCell="K5" sqref="K5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57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5249</v>
      </c>
      <c r="D6" s="6">
        <f t="shared" ref="D6:I6" si="0">D9+D23+D30+D37+D44+D51</f>
        <v>1217</v>
      </c>
      <c r="E6" s="6">
        <f t="shared" si="0"/>
        <v>429</v>
      </c>
      <c r="F6" s="6">
        <f t="shared" si="0"/>
        <v>997</v>
      </c>
      <c r="G6" s="6">
        <f t="shared" si="0"/>
        <v>1143</v>
      </c>
      <c r="H6" s="6">
        <f t="shared" si="0"/>
        <v>750</v>
      </c>
      <c r="I6" s="6">
        <f t="shared" si="0"/>
        <v>713</v>
      </c>
    </row>
    <row r="7" spans="2:9" ht="15.75" x14ac:dyDescent="0.25">
      <c r="B7" s="5" t="s">
        <v>9</v>
      </c>
      <c r="C7" s="6">
        <f>D7+E7+F7+G7+H7+I7</f>
        <v>2457</v>
      </c>
      <c r="D7" s="6">
        <f t="shared" ref="D7:I7" si="1">D11+D13+D15+D25+D27+D29+D32+D34+D36+D39+D41+D43+D46+D48+D50+D53+D55+D57</f>
        <v>559</v>
      </c>
      <c r="E7" s="6">
        <f t="shared" si="1"/>
        <v>173</v>
      </c>
      <c r="F7" s="6">
        <f t="shared" si="1"/>
        <v>453</v>
      </c>
      <c r="G7" s="6">
        <f t="shared" si="1"/>
        <v>569</v>
      </c>
      <c r="H7" s="6">
        <f t="shared" si="1"/>
        <v>395</v>
      </c>
      <c r="I7" s="6">
        <f t="shared" si="1"/>
        <v>308</v>
      </c>
    </row>
    <row r="8" spans="2:9" ht="15.75" x14ac:dyDescent="0.25">
      <c r="B8" s="7" t="s">
        <v>10</v>
      </c>
      <c r="C8" s="6">
        <f>D8+E8+F8+G8+H8+I8</f>
        <v>1045</v>
      </c>
      <c r="D8" s="8">
        <f>D10+D12+D24+D26+D31+D33+D38+D40+D45+D47+D52+D54</f>
        <v>180</v>
      </c>
      <c r="E8" s="8">
        <f t="shared" ref="E8:I8" si="2">E10+E12+E24+E26+E31+E33+E38+E40+E45+E47+E52+E54</f>
        <v>43</v>
      </c>
      <c r="F8" s="8">
        <f t="shared" si="2"/>
        <v>168</v>
      </c>
      <c r="G8" s="8">
        <f t="shared" si="2"/>
        <v>267</v>
      </c>
      <c r="H8" s="8">
        <f t="shared" si="2"/>
        <v>229</v>
      </c>
      <c r="I8" s="8">
        <f t="shared" si="2"/>
        <v>158</v>
      </c>
    </row>
    <row r="9" spans="2:9" ht="20.25" customHeight="1" x14ac:dyDescent="0.25">
      <c r="B9" s="9" t="s">
        <v>13</v>
      </c>
      <c r="C9" s="6">
        <f t="shared" ref="C9:C57" si="3">D9+E9+F9+G9+H9+I9</f>
        <v>2410</v>
      </c>
      <c r="D9" s="50">
        <f t="shared" ref="D9:I9" si="4">D10+D12+D14</f>
        <v>372</v>
      </c>
      <c r="E9" s="50">
        <f t="shared" si="4"/>
        <v>169</v>
      </c>
      <c r="F9" s="50">
        <f t="shared" si="4"/>
        <v>652</v>
      </c>
      <c r="G9" s="50">
        <f t="shared" si="4"/>
        <v>630</v>
      </c>
      <c r="H9" s="50">
        <f t="shared" si="4"/>
        <v>288</v>
      </c>
      <c r="I9" s="50">
        <f t="shared" si="4"/>
        <v>299</v>
      </c>
    </row>
    <row r="10" spans="2:9" ht="15.75" x14ac:dyDescent="0.25">
      <c r="B10" s="10" t="s">
        <v>14</v>
      </c>
      <c r="C10" s="49">
        <f t="shared" si="3"/>
        <v>19</v>
      </c>
      <c r="D10" s="46">
        <v>0</v>
      </c>
      <c r="E10" s="46">
        <v>0</v>
      </c>
      <c r="F10" s="46">
        <v>6</v>
      </c>
      <c r="G10" s="46">
        <v>7</v>
      </c>
      <c r="H10" s="46">
        <v>4</v>
      </c>
      <c r="I10" s="46">
        <v>2</v>
      </c>
    </row>
    <row r="11" spans="2:9" ht="15.75" x14ac:dyDescent="0.25">
      <c r="B11" s="12" t="s">
        <v>11</v>
      </c>
      <c r="C11" s="49">
        <f t="shared" si="3"/>
        <v>9</v>
      </c>
      <c r="D11" s="46">
        <v>0</v>
      </c>
      <c r="E11" s="46">
        <v>0</v>
      </c>
      <c r="F11" s="46">
        <v>5</v>
      </c>
      <c r="G11" s="46">
        <v>2</v>
      </c>
      <c r="H11" s="46">
        <v>1</v>
      </c>
      <c r="I11" s="46">
        <v>1</v>
      </c>
    </row>
    <row r="12" spans="2:9" ht="15.75" x14ac:dyDescent="0.25">
      <c r="B12" s="10" t="s">
        <v>15</v>
      </c>
      <c r="C12" s="49">
        <f t="shared" si="3"/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</row>
    <row r="13" spans="2:9" ht="15.75" x14ac:dyDescent="0.25">
      <c r="B13" s="12" t="s">
        <v>11</v>
      </c>
      <c r="C13" s="49">
        <f t="shared" si="3"/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</row>
    <row r="14" spans="2:9" ht="15.75" x14ac:dyDescent="0.25">
      <c r="B14" s="10" t="s">
        <v>16</v>
      </c>
      <c r="C14" s="49">
        <f t="shared" si="3"/>
        <v>2391</v>
      </c>
      <c r="D14" s="46">
        <v>372</v>
      </c>
      <c r="E14" s="46">
        <v>169</v>
      </c>
      <c r="F14" s="46">
        <v>646</v>
      </c>
      <c r="G14" s="46">
        <v>623</v>
      </c>
      <c r="H14" s="46">
        <v>284</v>
      </c>
      <c r="I14" s="46">
        <v>297</v>
      </c>
    </row>
    <row r="15" spans="2:9" ht="15.75" x14ac:dyDescent="0.25">
      <c r="B15" s="12" t="s">
        <v>11</v>
      </c>
      <c r="C15" s="49">
        <f t="shared" si="3"/>
        <v>1013</v>
      </c>
      <c r="D15" s="46">
        <v>115</v>
      </c>
      <c r="E15" s="46">
        <v>44</v>
      </c>
      <c r="F15" s="46">
        <v>255</v>
      </c>
      <c r="G15" s="46">
        <v>290</v>
      </c>
      <c r="H15" s="46">
        <v>161</v>
      </c>
      <c r="I15" s="46">
        <v>148</v>
      </c>
    </row>
    <row r="16" spans="2:9" ht="15.75" x14ac:dyDescent="0.25">
      <c r="B16" s="13" t="s">
        <v>17</v>
      </c>
      <c r="C16" s="49">
        <f t="shared" si="3"/>
        <v>853</v>
      </c>
      <c r="D16" s="17">
        <f t="shared" ref="D16:I16" si="5">D17+D19+D21</f>
        <v>76</v>
      </c>
      <c r="E16" s="17">
        <f t="shared" si="5"/>
        <v>53</v>
      </c>
      <c r="F16" s="17">
        <f t="shared" si="5"/>
        <v>225</v>
      </c>
      <c r="G16" s="17">
        <f t="shared" si="5"/>
        <v>238</v>
      </c>
      <c r="H16" s="17">
        <f t="shared" si="5"/>
        <v>131</v>
      </c>
      <c r="I16" s="17">
        <f t="shared" si="5"/>
        <v>130</v>
      </c>
    </row>
    <row r="17" spans="2:9" ht="15.75" x14ac:dyDescent="0.25">
      <c r="B17" s="10" t="s">
        <v>14</v>
      </c>
      <c r="C17" s="49">
        <f t="shared" si="3"/>
        <v>2</v>
      </c>
      <c r="D17" s="46">
        <v>0</v>
      </c>
      <c r="E17" s="46">
        <v>0</v>
      </c>
      <c r="F17" s="46">
        <v>0</v>
      </c>
      <c r="G17" s="46">
        <v>1</v>
      </c>
      <c r="H17" s="46">
        <v>1</v>
      </c>
      <c r="I17" s="46">
        <v>0</v>
      </c>
    </row>
    <row r="18" spans="2:9" ht="15.75" x14ac:dyDescent="0.25">
      <c r="B18" s="12" t="s">
        <v>11</v>
      </c>
      <c r="C18" s="49">
        <f t="shared" si="3"/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</row>
    <row r="19" spans="2:9" ht="15.75" x14ac:dyDescent="0.25">
      <c r="B19" s="10" t="s">
        <v>15</v>
      </c>
      <c r="C19" s="49">
        <f t="shared" si="3"/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</row>
    <row r="20" spans="2:9" ht="15.75" x14ac:dyDescent="0.25">
      <c r="B20" s="12" t="s">
        <v>11</v>
      </c>
      <c r="C20" s="49">
        <f t="shared" si="3"/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</row>
    <row r="21" spans="2:9" ht="15.75" x14ac:dyDescent="0.25">
      <c r="B21" s="10" t="s">
        <v>16</v>
      </c>
      <c r="C21" s="49">
        <f t="shared" si="3"/>
        <v>851</v>
      </c>
      <c r="D21" s="46">
        <v>76</v>
      </c>
      <c r="E21" s="46">
        <v>53</v>
      </c>
      <c r="F21" s="46">
        <v>225</v>
      </c>
      <c r="G21" s="46">
        <v>237</v>
      </c>
      <c r="H21" s="46">
        <v>130</v>
      </c>
      <c r="I21" s="46">
        <v>130</v>
      </c>
    </row>
    <row r="22" spans="2:9" ht="15.75" x14ac:dyDescent="0.25">
      <c r="B22" s="12" t="s">
        <v>11</v>
      </c>
      <c r="C22" s="49">
        <f t="shared" si="3"/>
        <v>378</v>
      </c>
      <c r="D22" s="46">
        <v>23</v>
      </c>
      <c r="E22" s="46">
        <v>11</v>
      </c>
      <c r="F22" s="46">
        <v>86</v>
      </c>
      <c r="G22" s="46">
        <v>107</v>
      </c>
      <c r="H22" s="46">
        <v>78</v>
      </c>
      <c r="I22" s="46">
        <v>73</v>
      </c>
    </row>
    <row r="23" spans="2:9" ht="15.75" x14ac:dyDescent="0.25">
      <c r="B23" s="14" t="s">
        <v>18</v>
      </c>
      <c r="C23" s="49">
        <f t="shared" si="3"/>
        <v>1043</v>
      </c>
      <c r="D23" s="17">
        <f t="shared" ref="D23:I23" si="6">D24+D26+D28</f>
        <v>212</v>
      </c>
      <c r="E23" s="17">
        <f t="shared" si="6"/>
        <v>75</v>
      </c>
      <c r="F23" s="17">
        <f t="shared" si="6"/>
        <v>124</v>
      </c>
      <c r="G23" s="17">
        <f t="shared" si="6"/>
        <v>228</v>
      </c>
      <c r="H23" s="17">
        <f t="shared" si="6"/>
        <v>195</v>
      </c>
      <c r="I23" s="17">
        <f t="shared" si="6"/>
        <v>209</v>
      </c>
    </row>
    <row r="24" spans="2:9" ht="15.75" x14ac:dyDescent="0.25">
      <c r="B24" s="10" t="s">
        <v>14</v>
      </c>
      <c r="C24" s="49">
        <f t="shared" si="3"/>
        <v>170</v>
      </c>
      <c r="D24" s="46">
        <v>0</v>
      </c>
      <c r="E24" s="46">
        <v>2</v>
      </c>
      <c r="F24" s="46">
        <v>17</v>
      </c>
      <c r="G24" s="46">
        <v>69</v>
      </c>
      <c r="H24" s="46">
        <v>44</v>
      </c>
      <c r="I24" s="46">
        <v>38</v>
      </c>
    </row>
    <row r="25" spans="2:9" ht="15.75" x14ac:dyDescent="0.25">
      <c r="B25" s="12" t="s">
        <v>11</v>
      </c>
      <c r="C25" s="49">
        <f t="shared" si="3"/>
        <v>87</v>
      </c>
      <c r="D25" s="46">
        <v>0</v>
      </c>
      <c r="E25" s="46">
        <v>0</v>
      </c>
      <c r="F25" s="46">
        <v>11</v>
      </c>
      <c r="G25" s="46">
        <v>35</v>
      </c>
      <c r="H25" s="46">
        <v>22</v>
      </c>
      <c r="I25" s="46">
        <v>19</v>
      </c>
    </row>
    <row r="26" spans="2:9" ht="15.75" x14ac:dyDescent="0.25">
      <c r="B26" s="10" t="s">
        <v>15</v>
      </c>
      <c r="C26" s="49">
        <f t="shared" si="3"/>
        <v>1</v>
      </c>
      <c r="D26" s="46">
        <v>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</row>
    <row r="27" spans="2:9" ht="15.75" x14ac:dyDescent="0.25">
      <c r="B27" s="12" t="s">
        <v>11</v>
      </c>
      <c r="C27" s="49">
        <f t="shared" si="3"/>
        <v>1</v>
      </c>
      <c r="D27" s="46">
        <v>1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</row>
    <row r="28" spans="2:9" ht="15.75" x14ac:dyDescent="0.25">
      <c r="B28" s="10" t="s">
        <v>16</v>
      </c>
      <c r="C28" s="49">
        <f t="shared" si="3"/>
        <v>872</v>
      </c>
      <c r="D28" s="46">
        <v>211</v>
      </c>
      <c r="E28" s="46">
        <v>73</v>
      </c>
      <c r="F28" s="46">
        <v>107</v>
      </c>
      <c r="G28" s="46">
        <v>159</v>
      </c>
      <c r="H28" s="46">
        <v>151</v>
      </c>
      <c r="I28" s="46">
        <v>171</v>
      </c>
    </row>
    <row r="29" spans="2:9" ht="15.75" x14ac:dyDescent="0.25">
      <c r="B29" s="12" t="s">
        <v>11</v>
      </c>
      <c r="C29" s="49">
        <f t="shared" si="3"/>
        <v>363</v>
      </c>
      <c r="D29" s="46">
        <v>91</v>
      </c>
      <c r="E29" s="46">
        <v>23</v>
      </c>
      <c r="F29" s="46">
        <v>43</v>
      </c>
      <c r="G29" s="46">
        <v>73</v>
      </c>
      <c r="H29" s="46">
        <v>73</v>
      </c>
      <c r="I29" s="46">
        <v>60</v>
      </c>
    </row>
    <row r="30" spans="2:9" ht="15.75" x14ac:dyDescent="0.25">
      <c r="B30" s="9" t="s">
        <v>19</v>
      </c>
      <c r="C30" s="49">
        <f t="shared" si="3"/>
        <v>533</v>
      </c>
      <c r="D30" s="17">
        <f t="shared" ref="D30:I30" si="7">D31+D33+D35</f>
        <v>134</v>
      </c>
      <c r="E30" s="17">
        <f t="shared" si="7"/>
        <v>22</v>
      </c>
      <c r="F30" s="17">
        <f t="shared" si="7"/>
        <v>70</v>
      </c>
      <c r="G30" s="17">
        <f t="shared" si="7"/>
        <v>108</v>
      </c>
      <c r="H30" s="17">
        <f t="shared" si="7"/>
        <v>119</v>
      </c>
      <c r="I30" s="17">
        <f t="shared" si="7"/>
        <v>80</v>
      </c>
    </row>
    <row r="31" spans="2:9" ht="15.75" x14ac:dyDescent="0.25">
      <c r="B31" s="10" t="s">
        <v>14</v>
      </c>
      <c r="C31" s="49">
        <f t="shared" si="3"/>
        <v>241</v>
      </c>
      <c r="D31" s="46">
        <v>5</v>
      </c>
      <c r="E31" s="46">
        <v>3</v>
      </c>
      <c r="F31" s="46">
        <v>40</v>
      </c>
      <c r="G31" s="46">
        <v>74</v>
      </c>
      <c r="H31" s="46">
        <v>78</v>
      </c>
      <c r="I31" s="46">
        <v>41</v>
      </c>
    </row>
    <row r="32" spans="2:9" ht="15.75" x14ac:dyDescent="0.25">
      <c r="B32" s="12" t="s">
        <v>11</v>
      </c>
      <c r="C32" s="49">
        <f t="shared" si="3"/>
        <v>105</v>
      </c>
      <c r="D32" s="46">
        <v>3</v>
      </c>
      <c r="E32" s="46">
        <v>2</v>
      </c>
      <c r="F32" s="46">
        <v>16</v>
      </c>
      <c r="G32" s="46">
        <v>36</v>
      </c>
      <c r="H32" s="46">
        <v>38</v>
      </c>
      <c r="I32" s="46">
        <v>10</v>
      </c>
    </row>
    <row r="33" spans="2:9" ht="15.75" x14ac:dyDescent="0.25">
      <c r="B33" s="10" t="s">
        <v>15</v>
      </c>
      <c r="C33" s="49">
        <f t="shared" si="3"/>
        <v>22</v>
      </c>
      <c r="D33" s="46">
        <v>22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</row>
    <row r="34" spans="2:9" ht="15.75" x14ac:dyDescent="0.25">
      <c r="B34" s="12" t="s">
        <v>11</v>
      </c>
      <c r="C34" s="49">
        <f t="shared" si="3"/>
        <v>5</v>
      </c>
      <c r="D34" s="46">
        <v>5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</row>
    <row r="35" spans="2:9" ht="15.75" x14ac:dyDescent="0.25">
      <c r="B35" s="10" t="s">
        <v>16</v>
      </c>
      <c r="C35" s="49">
        <f t="shared" si="3"/>
        <v>270</v>
      </c>
      <c r="D35" s="46">
        <v>107</v>
      </c>
      <c r="E35" s="46">
        <v>19</v>
      </c>
      <c r="F35" s="46">
        <v>30</v>
      </c>
      <c r="G35" s="46">
        <v>34</v>
      </c>
      <c r="H35" s="46">
        <v>41</v>
      </c>
      <c r="I35" s="46">
        <v>39</v>
      </c>
    </row>
    <row r="36" spans="2:9" ht="15.75" x14ac:dyDescent="0.25">
      <c r="B36" s="12" t="s">
        <v>11</v>
      </c>
      <c r="C36" s="49">
        <f t="shared" si="3"/>
        <v>91</v>
      </c>
      <c r="D36" s="46">
        <v>42</v>
      </c>
      <c r="E36" s="46">
        <v>4</v>
      </c>
      <c r="F36" s="46">
        <v>10</v>
      </c>
      <c r="G36" s="46">
        <v>12</v>
      </c>
      <c r="H36" s="46">
        <v>12</v>
      </c>
      <c r="I36" s="46">
        <v>11</v>
      </c>
    </row>
    <row r="37" spans="2:9" ht="15.75" x14ac:dyDescent="0.25">
      <c r="B37" s="15" t="s">
        <v>20</v>
      </c>
      <c r="C37" s="49">
        <f t="shared" si="3"/>
        <v>1012</v>
      </c>
      <c r="D37" s="17">
        <f t="shared" ref="D37:I37" si="8">D38+D40+D42</f>
        <v>445</v>
      </c>
      <c r="E37" s="17">
        <f t="shared" si="8"/>
        <v>120</v>
      </c>
      <c r="F37" s="17">
        <f t="shared" si="8"/>
        <v>92</v>
      </c>
      <c r="G37" s="17">
        <f t="shared" si="8"/>
        <v>120</v>
      </c>
      <c r="H37" s="17">
        <f t="shared" si="8"/>
        <v>123</v>
      </c>
      <c r="I37" s="17">
        <f t="shared" si="8"/>
        <v>112</v>
      </c>
    </row>
    <row r="38" spans="2:9" ht="15.75" x14ac:dyDescent="0.25">
      <c r="B38" s="10" t="s">
        <v>14</v>
      </c>
      <c r="C38" s="49">
        <f t="shared" si="3"/>
        <v>304</v>
      </c>
      <c r="D38" s="46">
        <v>6</v>
      </c>
      <c r="E38" s="46">
        <v>19</v>
      </c>
      <c r="F38" s="46">
        <v>60</v>
      </c>
      <c r="G38" s="46">
        <v>69</v>
      </c>
      <c r="H38" s="46">
        <v>82</v>
      </c>
      <c r="I38" s="46">
        <v>68</v>
      </c>
    </row>
    <row r="39" spans="2:9" ht="15.75" x14ac:dyDescent="0.25">
      <c r="B39" s="12" t="s">
        <v>11</v>
      </c>
      <c r="C39" s="49">
        <f t="shared" si="3"/>
        <v>198</v>
      </c>
      <c r="D39" s="46">
        <v>3</v>
      </c>
      <c r="E39" s="46">
        <v>14</v>
      </c>
      <c r="F39" s="46">
        <v>49</v>
      </c>
      <c r="G39" s="46">
        <v>46</v>
      </c>
      <c r="H39" s="46">
        <v>51</v>
      </c>
      <c r="I39" s="46">
        <v>35</v>
      </c>
    </row>
    <row r="40" spans="2:9" ht="15.75" x14ac:dyDescent="0.25">
      <c r="B40" s="10" t="s">
        <v>15</v>
      </c>
      <c r="C40" s="49">
        <f t="shared" si="3"/>
        <v>115</v>
      </c>
      <c r="D40" s="46">
        <v>114</v>
      </c>
      <c r="E40" s="46">
        <v>0</v>
      </c>
      <c r="F40" s="46">
        <v>0</v>
      </c>
      <c r="G40" s="46">
        <v>1</v>
      </c>
      <c r="H40" s="46">
        <v>0</v>
      </c>
      <c r="I40" s="46">
        <v>0</v>
      </c>
    </row>
    <row r="41" spans="2:9" ht="15.75" x14ac:dyDescent="0.25">
      <c r="B41" s="12" t="s">
        <v>11</v>
      </c>
      <c r="C41" s="49">
        <f t="shared" si="3"/>
        <v>78</v>
      </c>
      <c r="D41" s="46">
        <v>77</v>
      </c>
      <c r="E41" s="46">
        <v>0</v>
      </c>
      <c r="F41" s="46">
        <v>0</v>
      </c>
      <c r="G41" s="46">
        <v>1</v>
      </c>
      <c r="H41" s="46">
        <v>0</v>
      </c>
      <c r="I41" s="46">
        <v>0</v>
      </c>
    </row>
    <row r="42" spans="2:9" ht="15.75" x14ac:dyDescent="0.25">
      <c r="B42" s="10" t="s">
        <v>16</v>
      </c>
      <c r="C42" s="49">
        <f t="shared" si="3"/>
        <v>593</v>
      </c>
      <c r="D42" s="46">
        <v>325</v>
      </c>
      <c r="E42" s="46">
        <v>101</v>
      </c>
      <c r="F42" s="46">
        <v>32</v>
      </c>
      <c r="G42" s="46">
        <v>50</v>
      </c>
      <c r="H42" s="46">
        <v>41</v>
      </c>
      <c r="I42" s="46">
        <v>44</v>
      </c>
    </row>
    <row r="43" spans="2:9" ht="15.75" x14ac:dyDescent="0.25">
      <c r="B43" s="12" t="s">
        <v>11</v>
      </c>
      <c r="C43" s="49">
        <f t="shared" si="3"/>
        <v>316</v>
      </c>
      <c r="D43" s="46">
        <v>182</v>
      </c>
      <c r="E43" s="46">
        <v>55</v>
      </c>
      <c r="F43" s="46">
        <v>11</v>
      </c>
      <c r="G43" s="46">
        <v>31</v>
      </c>
      <c r="H43" s="46">
        <v>19</v>
      </c>
      <c r="I43" s="46">
        <v>18</v>
      </c>
    </row>
    <row r="44" spans="2:9" ht="15.75" x14ac:dyDescent="0.25">
      <c r="B44" s="15" t="s">
        <v>21</v>
      </c>
      <c r="C44" s="49">
        <f t="shared" si="3"/>
        <v>76</v>
      </c>
      <c r="D44" s="17">
        <f t="shared" ref="D44:I44" si="9">D45+D47+D49</f>
        <v>20</v>
      </c>
      <c r="E44" s="17">
        <f t="shared" si="9"/>
        <v>7</v>
      </c>
      <c r="F44" s="17">
        <f t="shared" si="9"/>
        <v>16</v>
      </c>
      <c r="G44" s="17">
        <f t="shared" si="9"/>
        <v>24</v>
      </c>
      <c r="H44" s="17">
        <f t="shared" si="9"/>
        <v>3</v>
      </c>
      <c r="I44" s="17">
        <f t="shared" si="9"/>
        <v>6</v>
      </c>
    </row>
    <row r="45" spans="2:9" ht="15.75" x14ac:dyDescent="0.25">
      <c r="B45" s="10" t="s">
        <v>14</v>
      </c>
      <c r="C45" s="49">
        <f t="shared" si="3"/>
        <v>36</v>
      </c>
      <c r="D45" s="46">
        <v>0</v>
      </c>
      <c r="E45" s="46">
        <v>3</v>
      </c>
      <c r="F45" s="46">
        <v>6</v>
      </c>
      <c r="G45" s="46">
        <v>20</v>
      </c>
      <c r="H45" s="46">
        <v>3</v>
      </c>
      <c r="I45" s="46">
        <v>4</v>
      </c>
    </row>
    <row r="46" spans="2:9" ht="15.75" x14ac:dyDescent="0.25">
      <c r="B46" s="12" t="s">
        <v>11</v>
      </c>
      <c r="C46" s="49">
        <f t="shared" si="3"/>
        <v>27</v>
      </c>
      <c r="D46" s="46">
        <v>0</v>
      </c>
      <c r="E46" s="46">
        <v>3</v>
      </c>
      <c r="F46" s="46">
        <v>5</v>
      </c>
      <c r="G46" s="46">
        <v>14</v>
      </c>
      <c r="H46" s="46">
        <v>2</v>
      </c>
      <c r="I46" s="46">
        <v>3</v>
      </c>
    </row>
    <row r="47" spans="2:9" ht="15.75" x14ac:dyDescent="0.25">
      <c r="B47" s="10" t="s">
        <v>15</v>
      </c>
      <c r="C47" s="49">
        <f t="shared" si="3"/>
        <v>17</v>
      </c>
      <c r="D47" s="46">
        <v>16</v>
      </c>
      <c r="E47" s="46">
        <v>0</v>
      </c>
      <c r="F47" s="46">
        <v>1</v>
      </c>
      <c r="G47" s="46">
        <v>0</v>
      </c>
      <c r="H47" s="46">
        <v>0</v>
      </c>
      <c r="I47" s="46">
        <v>0</v>
      </c>
    </row>
    <row r="48" spans="2:9" ht="15.75" x14ac:dyDescent="0.25">
      <c r="B48" s="12" t="s">
        <v>11</v>
      </c>
      <c r="C48" s="49">
        <f t="shared" si="3"/>
        <v>15</v>
      </c>
      <c r="D48" s="46">
        <v>14</v>
      </c>
      <c r="E48" s="46">
        <v>0</v>
      </c>
      <c r="F48" s="46">
        <v>1</v>
      </c>
      <c r="G48" s="46">
        <v>0</v>
      </c>
      <c r="H48" s="46">
        <v>0</v>
      </c>
      <c r="I48" s="46">
        <v>0</v>
      </c>
    </row>
    <row r="49" spans="2:9" ht="15.75" x14ac:dyDescent="0.25">
      <c r="B49" s="10" t="s">
        <v>16</v>
      </c>
      <c r="C49" s="49">
        <f t="shared" si="3"/>
        <v>23</v>
      </c>
      <c r="D49" s="46">
        <v>4</v>
      </c>
      <c r="E49" s="46">
        <v>4</v>
      </c>
      <c r="F49" s="46">
        <v>9</v>
      </c>
      <c r="G49" s="46">
        <v>4</v>
      </c>
      <c r="H49" s="46">
        <v>0</v>
      </c>
      <c r="I49" s="46">
        <v>2</v>
      </c>
    </row>
    <row r="50" spans="2:9" ht="15.75" x14ac:dyDescent="0.25">
      <c r="B50" s="12" t="s">
        <v>11</v>
      </c>
      <c r="C50" s="49">
        <f t="shared" si="3"/>
        <v>17</v>
      </c>
      <c r="D50" s="46">
        <v>3</v>
      </c>
      <c r="E50" s="46">
        <v>4</v>
      </c>
      <c r="F50" s="46">
        <v>6</v>
      </c>
      <c r="G50" s="46">
        <v>3</v>
      </c>
      <c r="H50" s="46">
        <v>0</v>
      </c>
      <c r="I50" s="46">
        <v>1</v>
      </c>
    </row>
    <row r="51" spans="2:9" ht="15.75" x14ac:dyDescent="0.25">
      <c r="B51" s="15" t="s">
        <v>22</v>
      </c>
      <c r="C51" s="49">
        <f t="shared" si="3"/>
        <v>175</v>
      </c>
      <c r="D51" s="17">
        <f t="shared" ref="D51:I51" si="10">D52+D54+D56</f>
        <v>34</v>
      </c>
      <c r="E51" s="17">
        <f t="shared" si="10"/>
        <v>36</v>
      </c>
      <c r="F51" s="17">
        <f t="shared" si="10"/>
        <v>43</v>
      </c>
      <c r="G51" s="17">
        <f t="shared" si="10"/>
        <v>33</v>
      </c>
      <c r="H51" s="17">
        <f t="shared" si="10"/>
        <v>22</v>
      </c>
      <c r="I51" s="17">
        <f t="shared" si="10"/>
        <v>7</v>
      </c>
    </row>
    <row r="52" spans="2:9" ht="15.75" x14ac:dyDescent="0.25">
      <c r="B52" s="10" t="s">
        <v>14</v>
      </c>
      <c r="C52" s="49">
        <f t="shared" si="3"/>
        <v>93</v>
      </c>
      <c r="D52" s="46">
        <v>0</v>
      </c>
      <c r="E52" s="46">
        <v>6</v>
      </c>
      <c r="F52" s="46">
        <v>37</v>
      </c>
      <c r="G52" s="46">
        <v>27</v>
      </c>
      <c r="H52" s="46">
        <v>18</v>
      </c>
      <c r="I52" s="46">
        <v>5</v>
      </c>
    </row>
    <row r="53" spans="2:9" ht="15.75" x14ac:dyDescent="0.25">
      <c r="B53" s="12" t="s">
        <v>11</v>
      </c>
      <c r="C53" s="49">
        <f t="shared" si="3"/>
        <v>76</v>
      </c>
      <c r="D53" s="46">
        <v>0</v>
      </c>
      <c r="E53" s="46">
        <v>4</v>
      </c>
      <c r="F53" s="46">
        <v>36</v>
      </c>
      <c r="G53" s="46">
        <v>21</v>
      </c>
      <c r="H53" s="46">
        <v>13</v>
      </c>
      <c r="I53" s="46">
        <v>2</v>
      </c>
    </row>
    <row r="54" spans="2:9" ht="15.75" x14ac:dyDescent="0.25">
      <c r="B54" s="10" t="s">
        <v>15</v>
      </c>
      <c r="C54" s="49">
        <f t="shared" si="3"/>
        <v>27</v>
      </c>
      <c r="D54" s="46">
        <v>16</v>
      </c>
      <c r="E54" s="46">
        <v>10</v>
      </c>
      <c r="F54" s="46">
        <v>1</v>
      </c>
      <c r="G54" s="46">
        <v>0</v>
      </c>
      <c r="H54" s="46">
        <v>0</v>
      </c>
      <c r="I54" s="46">
        <v>0</v>
      </c>
    </row>
    <row r="55" spans="2:9" ht="15.75" x14ac:dyDescent="0.25">
      <c r="B55" s="12" t="s">
        <v>11</v>
      </c>
      <c r="C55" s="49">
        <f t="shared" si="3"/>
        <v>20</v>
      </c>
      <c r="D55" s="46">
        <v>12</v>
      </c>
      <c r="E55" s="46">
        <v>7</v>
      </c>
      <c r="F55" s="46">
        <v>1</v>
      </c>
      <c r="G55" s="46">
        <v>0</v>
      </c>
      <c r="H55" s="46">
        <v>0</v>
      </c>
      <c r="I55" s="46">
        <v>0</v>
      </c>
    </row>
    <row r="56" spans="2:9" ht="15.75" x14ac:dyDescent="0.25">
      <c r="B56" s="10" t="s">
        <v>16</v>
      </c>
      <c r="C56" s="49">
        <f t="shared" si="3"/>
        <v>55</v>
      </c>
      <c r="D56" s="46">
        <v>18</v>
      </c>
      <c r="E56" s="46">
        <v>20</v>
      </c>
      <c r="F56" s="46">
        <v>5</v>
      </c>
      <c r="G56" s="46">
        <v>6</v>
      </c>
      <c r="H56" s="46">
        <v>4</v>
      </c>
      <c r="I56" s="46">
        <v>2</v>
      </c>
    </row>
    <row r="57" spans="2:9" ht="15.75" x14ac:dyDescent="0.25">
      <c r="B57" s="12" t="s">
        <v>11</v>
      </c>
      <c r="C57" s="49">
        <f t="shared" si="3"/>
        <v>36</v>
      </c>
      <c r="D57" s="46">
        <v>11</v>
      </c>
      <c r="E57" s="46">
        <v>13</v>
      </c>
      <c r="F57" s="46">
        <v>4</v>
      </c>
      <c r="G57" s="46">
        <v>5</v>
      </c>
      <c r="H57" s="46">
        <v>3</v>
      </c>
      <c r="I57" s="46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A254C-98D5-43DB-8F2A-C0CA3F79482E}">
  <sheetPr>
    <pageSetUpPr fitToPage="1"/>
  </sheetPr>
  <dimension ref="B1:I62"/>
  <sheetViews>
    <sheetView workbookViewId="0">
      <selection activeCell="B3" sqref="B3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55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5017</v>
      </c>
      <c r="D6" s="6">
        <f t="shared" ref="D6:I6" si="0">D9+D23+D30+D37+D44+D51</f>
        <v>1189</v>
      </c>
      <c r="E6" s="6">
        <f t="shared" si="0"/>
        <v>403</v>
      </c>
      <c r="F6" s="6">
        <f t="shared" si="0"/>
        <v>937</v>
      </c>
      <c r="G6" s="6">
        <f t="shared" si="0"/>
        <v>1099</v>
      </c>
      <c r="H6" s="6">
        <f t="shared" si="0"/>
        <v>705</v>
      </c>
      <c r="I6" s="6">
        <f t="shared" si="0"/>
        <v>684</v>
      </c>
    </row>
    <row r="7" spans="2:9" ht="15.75" x14ac:dyDescent="0.25">
      <c r="B7" s="5" t="s">
        <v>9</v>
      </c>
      <c r="C7" s="6">
        <f>D7+E7+F7+G7+H7+I7</f>
        <v>2387</v>
      </c>
      <c r="D7" s="6">
        <f t="shared" ref="D7:I7" si="1">D11+D13+D15+D25+D27+D29+D32+D34+D36+D39+D41+D43+D46+D48+D50+D53+D55+D57</f>
        <v>559</v>
      </c>
      <c r="E7" s="6">
        <f t="shared" si="1"/>
        <v>177</v>
      </c>
      <c r="F7" s="6">
        <f t="shared" si="1"/>
        <v>426</v>
      </c>
      <c r="G7" s="6">
        <f t="shared" si="1"/>
        <v>553</v>
      </c>
      <c r="H7" s="6">
        <f t="shared" si="1"/>
        <v>381</v>
      </c>
      <c r="I7" s="6">
        <f t="shared" si="1"/>
        <v>291</v>
      </c>
    </row>
    <row r="8" spans="2:9" ht="15.75" x14ac:dyDescent="0.25">
      <c r="B8" s="7" t="s">
        <v>10</v>
      </c>
      <c r="C8" s="6">
        <f>D8+E8+F8+G8+H8+I8</f>
        <v>942</v>
      </c>
      <c r="D8" s="8">
        <f>D10+D12+D24+D26+D31+D33+D38+D40+D45+D47+D52+D54</f>
        <v>187</v>
      </c>
      <c r="E8" s="8">
        <f t="shared" ref="E8:I8" si="2">E10+E12+E24+E26+E31+E33+E38+E40+E45+E47+E52+E54</f>
        <v>46</v>
      </c>
      <c r="F8" s="8">
        <f t="shared" si="2"/>
        <v>144</v>
      </c>
      <c r="G8" s="8">
        <f t="shared" si="2"/>
        <v>236</v>
      </c>
      <c r="H8" s="8">
        <f t="shared" si="2"/>
        <v>188</v>
      </c>
      <c r="I8" s="8">
        <f t="shared" si="2"/>
        <v>141</v>
      </c>
    </row>
    <row r="9" spans="2:9" ht="20.25" customHeight="1" x14ac:dyDescent="0.25">
      <c r="B9" s="9" t="s">
        <v>13</v>
      </c>
      <c r="C9" s="6">
        <f t="shared" ref="C9:C57" si="3">D9+E9+F9+G9+H9+I9</f>
        <v>2297</v>
      </c>
      <c r="D9" s="5">
        <f t="shared" ref="D9:I9" si="4">D10+D12+D14</f>
        <v>351</v>
      </c>
      <c r="E9" s="5">
        <f t="shared" si="4"/>
        <v>158</v>
      </c>
      <c r="F9" s="5">
        <f t="shared" si="4"/>
        <v>609</v>
      </c>
      <c r="G9" s="5">
        <f t="shared" si="4"/>
        <v>613</v>
      </c>
      <c r="H9" s="5">
        <f t="shared" si="4"/>
        <v>273</v>
      </c>
      <c r="I9" s="5">
        <f t="shared" si="4"/>
        <v>293</v>
      </c>
    </row>
    <row r="10" spans="2:9" ht="15.75" x14ac:dyDescent="0.25">
      <c r="B10" s="10" t="s">
        <v>14</v>
      </c>
      <c r="C10" s="6">
        <f t="shared" si="3"/>
        <v>17</v>
      </c>
      <c r="D10" s="46">
        <v>0</v>
      </c>
      <c r="E10" s="46">
        <v>0</v>
      </c>
      <c r="F10" s="46">
        <v>5</v>
      </c>
      <c r="G10" s="46">
        <v>5</v>
      </c>
      <c r="H10" s="46">
        <v>4</v>
      </c>
      <c r="I10" s="46">
        <v>3</v>
      </c>
    </row>
    <row r="11" spans="2:9" ht="15.75" x14ac:dyDescent="0.25">
      <c r="B11" s="12" t="s">
        <v>11</v>
      </c>
      <c r="C11" s="6">
        <f t="shared" si="3"/>
        <v>10</v>
      </c>
      <c r="D11" s="46">
        <v>0</v>
      </c>
      <c r="E11" s="46">
        <v>0</v>
      </c>
      <c r="F11" s="46">
        <v>4</v>
      </c>
      <c r="G11" s="46">
        <v>3</v>
      </c>
      <c r="H11" s="46">
        <v>1</v>
      </c>
      <c r="I11" s="46">
        <v>2</v>
      </c>
    </row>
    <row r="12" spans="2:9" ht="15.75" x14ac:dyDescent="0.25">
      <c r="B12" s="10" t="s">
        <v>15</v>
      </c>
      <c r="C12" s="6">
        <f t="shared" si="3"/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</row>
    <row r="13" spans="2:9" ht="15.75" x14ac:dyDescent="0.25">
      <c r="B13" s="12" t="s">
        <v>11</v>
      </c>
      <c r="C13" s="6">
        <f t="shared" si="3"/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</row>
    <row r="14" spans="2:9" ht="15.75" x14ac:dyDescent="0.25">
      <c r="B14" s="10" t="s">
        <v>16</v>
      </c>
      <c r="C14" s="6">
        <f t="shared" si="3"/>
        <v>2280</v>
      </c>
      <c r="D14" s="46">
        <v>351</v>
      </c>
      <c r="E14" s="46">
        <v>158</v>
      </c>
      <c r="F14" s="46">
        <v>604</v>
      </c>
      <c r="G14" s="46">
        <v>608</v>
      </c>
      <c r="H14" s="46">
        <v>269</v>
      </c>
      <c r="I14" s="46">
        <v>290</v>
      </c>
    </row>
    <row r="15" spans="2:9" ht="15.75" x14ac:dyDescent="0.25">
      <c r="B15" s="12" t="s">
        <v>11</v>
      </c>
      <c r="C15" s="6">
        <f t="shared" si="3"/>
        <v>963</v>
      </c>
      <c r="D15" s="46">
        <v>109</v>
      </c>
      <c r="E15" s="46">
        <v>43</v>
      </c>
      <c r="F15" s="46">
        <v>232</v>
      </c>
      <c r="G15" s="46">
        <v>285</v>
      </c>
      <c r="H15" s="46">
        <v>151</v>
      </c>
      <c r="I15" s="46">
        <v>143</v>
      </c>
    </row>
    <row r="16" spans="2:9" ht="15.75" x14ac:dyDescent="0.25">
      <c r="B16" s="13" t="s">
        <v>17</v>
      </c>
      <c r="C16" s="6">
        <f t="shared" si="3"/>
        <v>800</v>
      </c>
      <c r="D16" s="17">
        <f t="shared" ref="D16:I16" si="5">D17+D19+D21</f>
        <v>65</v>
      </c>
      <c r="E16" s="17">
        <f t="shared" si="5"/>
        <v>48</v>
      </c>
      <c r="F16" s="17">
        <f t="shared" si="5"/>
        <v>203</v>
      </c>
      <c r="G16" s="17">
        <f t="shared" si="5"/>
        <v>234</v>
      </c>
      <c r="H16" s="17">
        <f t="shared" si="5"/>
        <v>124</v>
      </c>
      <c r="I16" s="17">
        <f t="shared" si="5"/>
        <v>126</v>
      </c>
    </row>
    <row r="17" spans="2:9" ht="15.75" x14ac:dyDescent="0.25">
      <c r="B17" s="10" t="s">
        <v>14</v>
      </c>
      <c r="C17" s="6">
        <f t="shared" si="3"/>
        <v>2</v>
      </c>
      <c r="D17" s="46">
        <v>0</v>
      </c>
      <c r="E17" s="46">
        <v>0</v>
      </c>
      <c r="F17" s="46">
        <v>0</v>
      </c>
      <c r="G17" s="46">
        <v>1</v>
      </c>
      <c r="H17" s="46">
        <v>1</v>
      </c>
      <c r="I17" s="46">
        <v>0</v>
      </c>
    </row>
    <row r="18" spans="2:9" ht="15.75" x14ac:dyDescent="0.25">
      <c r="B18" s="12" t="s">
        <v>11</v>
      </c>
      <c r="C18" s="6">
        <f t="shared" si="3"/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</row>
    <row r="19" spans="2:9" ht="15.75" x14ac:dyDescent="0.25">
      <c r="B19" s="10" t="s">
        <v>15</v>
      </c>
      <c r="C19" s="6">
        <f t="shared" si="3"/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</row>
    <row r="20" spans="2:9" ht="15.75" x14ac:dyDescent="0.25">
      <c r="B20" s="12" t="s">
        <v>11</v>
      </c>
      <c r="C20" s="6">
        <f t="shared" si="3"/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</row>
    <row r="21" spans="2:9" ht="15.75" x14ac:dyDescent="0.25">
      <c r="B21" s="10" t="s">
        <v>16</v>
      </c>
      <c r="C21" s="6">
        <f t="shared" si="3"/>
        <v>798</v>
      </c>
      <c r="D21" s="46">
        <v>65</v>
      </c>
      <c r="E21" s="46">
        <v>48</v>
      </c>
      <c r="F21" s="46">
        <v>203</v>
      </c>
      <c r="G21" s="46">
        <v>233</v>
      </c>
      <c r="H21" s="46">
        <v>123</v>
      </c>
      <c r="I21" s="46">
        <v>126</v>
      </c>
    </row>
    <row r="22" spans="2:9" ht="15.75" x14ac:dyDescent="0.25">
      <c r="B22" s="12" t="s">
        <v>11</v>
      </c>
      <c r="C22" s="6">
        <f t="shared" si="3"/>
        <v>353</v>
      </c>
      <c r="D22" s="46">
        <v>20</v>
      </c>
      <c r="E22" s="46">
        <v>13</v>
      </c>
      <c r="F22" s="46">
        <v>72</v>
      </c>
      <c r="G22" s="46">
        <v>104</v>
      </c>
      <c r="H22" s="46">
        <v>74</v>
      </c>
      <c r="I22" s="46">
        <v>70</v>
      </c>
    </row>
    <row r="23" spans="2:9" ht="15.75" x14ac:dyDescent="0.25">
      <c r="B23" s="14" t="s">
        <v>18</v>
      </c>
      <c r="C23" s="6">
        <f t="shared" si="3"/>
        <v>975</v>
      </c>
      <c r="D23" s="17">
        <f t="shared" ref="D23:I23" si="6">D24+D26+D28</f>
        <v>194</v>
      </c>
      <c r="E23" s="17">
        <f t="shared" si="6"/>
        <v>68</v>
      </c>
      <c r="F23" s="17">
        <f t="shared" si="6"/>
        <v>114</v>
      </c>
      <c r="G23" s="17">
        <f t="shared" si="6"/>
        <v>213</v>
      </c>
      <c r="H23" s="17">
        <f t="shared" si="6"/>
        <v>184</v>
      </c>
      <c r="I23" s="17">
        <f t="shared" si="6"/>
        <v>202</v>
      </c>
    </row>
    <row r="24" spans="2:9" ht="15.75" x14ac:dyDescent="0.25">
      <c r="B24" s="10" t="s">
        <v>14</v>
      </c>
      <c r="C24" s="6">
        <f t="shared" si="3"/>
        <v>133</v>
      </c>
      <c r="D24" s="46">
        <v>0</v>
      </c>
      <c r="E24" s="46">
        <v>2</v>
      </c>
      <c r="F24" s="46">
        <v>11</v>
      </c>
      <c r="G24" s="46">
        <v>56</v>
      </c>
      <c r="H24" s="46">
        <v>32</v>
      </c>
      <c r="I24" s="46">
        <v>32</v>
      </c>
    </row>
    <row r="25" spans="2:9" ht="15.75" x14ac:dyDescent="0.25">
      <c r="B25" s="12" t="s">
        <v>11</v>
      </c>
      <c r="C25" s="6">
        <f t="shared" si="3"/>
        <v>70</v>
      </c>
      <c r="D25" s="46">
        <v>0</v>
      </c>
      <c r="E25" s="46">
        <v>0</v>
      </c>
      <c r="F25" s="46">
        <v>9</v>
      </c>
      <c r="G25" s="46">
        <v>30</v>
      </c>
      <c r="H25" s="46">
        <v>15</v>
      </c>
      <c r="I25" s="46">
        <v>16</v>
      </c>
    </row>
    <row r="26" spans="2:9" ht="15.75" x14ac:dyDescent="0.25">
      <c r="B26" s="10" t="s">
        <v>15</v>
      </c>
      <c r="C26" s="6">
        <f t="shared" si="3"/>
        <v>1</v>
      </c>
      <c r="D26" s="46">
        <v>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</row>
    <row r="27" spans="2:9" ht="15.75" x14ac:dyDescent="0.25">
      <c r="B27" s="12" t="s">
        <v>11</v>
      </c>
      <c r="C27" s="6">
        <f t="shared" si="3"/>
        <v>1</v>
      </c>
      <c r="D27" s="46">
        <v>1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</row>
    <row r="28" spans="2:9" ht="15.75" x14ac:dyDescent="0.25">
      <c r="B28" s="10" t="s">
        <v>16</v>
      </c>
      <c r="C28" s="6">
        <f t="shared" si="3"/>
        <v>841</v>
      </c>
      <c r="D28" s="46">
        <v>193</v>
      </c>
      <c r="E28" s="46">
        <v>66</v>
      </c>
      <c r="F28" s="46">
        <v>103</v>
      </c>
      <c r="G28" s="46">
        <v>157</v>
      </c>
      <c r="H28" s="46">
        <v>152</v>
      </c>
      <c r="I28" s="46">
        <v>170</v>
      </c>
    </row>
    <row r="29" spans="2:9" ht="15.75" x14ac:dyDescent="0.25">
      <c r="B29" s="12" t="s">
        <v>11</v>
      </c>
      <c r="C29" s="6">
        <f t="shared" si="3"/>
        <v>350</v>
      </c>
      <c r="D29" s="46">
        <v>85</v>
      </c>
      <c r="E29" s="46">
        <v>22</v>
      </c>
      <c r="F29" s="46">
        <v>44</v>
      </c>
      <c r="G29" s="46">
        <v>69</v>
      </c>
      <c r="H29" s="46">
        <v>72</v>
      </c>
      <c r="I29" s="46">
        <v>58</v>
      </c>
    </row>
    <row r="30" spans="2:9" ht="15.75" x14ac:dyDescent="0.25">
      <c r="B30" s="9" t="s">
        <v>19</v>
      </c>
      <c r="C30" s="6">
        <f t="shared" si="3"/>
        <v>515</v>
      </c>
      <c r="D30" s="17">
        <f t="shared" ref="D30:I30" si="7">D31+D33+D35</f>
        <v>146</v>
      </c>
      <c r="E30" s="17">
        <f t="shared" si="7"/>
        <v>24</v>
      </c>
      <c r="F30" s="17">
        <f t="shared" si="7"/>
        <v>63</v>
      </c>
      <c r="G30" s="17">
        <f t="shared" si="7"/>
        <v>106</v>
      </c>
      <c r="H30" s="17">
        <f t="shared" si="7"/>
        <v>97</v>
      </c>
      <c r="I30" s="17">
        <f t="shared" si="7"/>
        <v>79</v>
      </c>
    </row>
    <row r="31" spans="2:9" ht="15.75" x14ac:dyDescent="0.25">
      <c r="B31" s="10" t="s">
        <v>14</v>
      </c>
      <c r="C31" s="6">
        <f t="shared" si="3"/>
        <v>199</v>
      </c>
      <c r="D31" s="46">
        <v>3</v>
      </c>
      <c r="E31" s="46">
        <v>3</v>
      </c>
      <c r="F31" s="46">
        <v>28</v>
      </c>
      <c r="G31" s="46">
        <v>70</v>
      </c>
      <c r="H31" s="46">
        <v>58</v>
      </c>
      <c r="I31" s="46">
        <v>37</v>
      </c>
    </row>
    <row r="32" spans="2:9" ht="15.75" x14ac:dyDescent="0.25">
      <c r="B32" s="12" t="s">
        <v>11</v>
      </c>
      <c r="C32" s="6">
        <f t="shared" si="3"/>
        <v>97</v>
      </c>
      <c r="D32" s="46">
        <v>1</v>
      </c>
      <c r="E32" s="46">
        <v>3</v>
      </c>
      <c r="F32" s="46">
        <v>18</v>
      </c>
      <c r="G32" s="46">
        <v>34</v>
      </c>
      <c r="H32" s="46">
        <v>31</v>
      </c>
      <c r="I32" s="46">
        <v>10</v>
      </c>
    </row>
    <row r="33" spans="2:9" ht="15.75" x14ac:dyDescent="0.25">
      <c r="B33" s="10" t="s">
        <v>15</v>
      </c>
      <c r="C33" s="6">
        <f t="shared" si="3"/>
        <v>26</v>
      </c>
      <c r="D33" s="46">
        <v>26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</row>
    <row r="34" spans="2:9" ht="15.75" x14ac:dyDescent="0.25">
      <c r="B34" s="12" t="s">
        <v>11</v>
      </c>
      <c r="C34" s="6">
        <f t="shared" si="3"/>
        <v>8</v>
      </c>
      <c r="D34" s="46">
        <v>8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</row>
    <row r="35" spans="2:9" ht="15.75" x14ac:dyDescent="0.25">
      <c r="B35" s="10" t="s">
        <v>16</v>
      </c>
      <c r="C35" s="6">
        <f t="shared" si="3"/>
        <v>290</v>
      </c>
      <c r="D35" s="46">
        <v>117</v>
      </c>
      <c r="E35" s="46">
        <v>21</v>
      </c>
      <c r="F35" s="46">
        <v>35</v>
      </c>
      <c r="G35" s="46">
        <v>36</v>
      </c>
      <c r="H35" s="46">
        <v>39</v>
      </c>
      <c r="I35" s="46">
        <v>42</v>
      </c>
    </row>
    <row r="36" spans="2:9" ht="15.75" x14ac:dyDescent="0.25">
      <c r="B36" s="12" t="s">
        <v>11</v>
      </c>
      <c r="C36" s="6">
        <f t="shared" si="3"/>
        <v>100</v>
      </c>
      <c r="D36" s="46">
        <v>49</v>
      </c>
      <c r="E36" s="46">
        <v>5</v>
      </c>
      <c r="F36" s="46">
        <v>10</v>
      </c>
      <c r="G36" s="46">
        <v>13</v>
      </c>
      <c r="H36" s="46">
        <v>12</v>
      </c>
      <c r="I36" s="46">
        <v>11</v>
      </c>
    </row>
    <row r="37" spans="2:9" ht="15.75" x14ac:dyDescent="0.25">
      <c r="B37" s="15" t="s">
        <v>20</v>
      </c>
      <c r="C37" s="6">
        <f t="shared" si="3"/>
        <v>993</v>
      </c>
      <c r="D37" s="17">
        <f t="shared" ref="D37:I37" si="8">D38+D40+D42</f>
        <v>453</v>
      </c>
      <c r="E37" s="17">
        <f t="shared" si="8"/>
        <v>107</v>
      </c>
      <c r="F37" s="17">
        <f t="shared" si="8"/>
        <v>96</v>
      </c>
      <c r="G37" s="17">
        <f t="shared" si="8"/>
        <v>112</v>
      </c>
      <c r="H37" s="17">
        <f t="shared" si="8"/>
        <v>124</v>
      </c>
      <c r="I37" s="17">
        <f t="shared" si="8"/>
        <v>101</v>
      </c>
    </row>
    <row r="38" spans="2:9" ht="15.75" x14ac:dyDescent="0.25">
      <c r="B38" s="10" t="s">
        <v>14</v>
      </c>
      <c r="C38" s="6">
        <f t="shared" si="3"/>
        <v>280</v>
      </c>
      <c r="D38" s="46">
        <v>6</v>
      </c>
      <c r="E38" s="46">
        <v>20</v>
      </c>
      <c r="F38" s="46">
        <v>56</v>
      </c>
      <c r="G38" s="46">
        <v>59</v>
      </c>
      <c r="H38" s="46">
        <v>76</v>
      </c>
      <c r="I38" s="46">
        <v>63</v>
      </c>
    </row>
    <row r="39" spans="2:9" ht="15.75" x14ac:dyDescent="0.25">
      <c r="B39" s="12" t="s">
        <v>11</v>
      </c>
      <c r="C39" s="6">
        <f t="shared" si="3"/>
        <v>195</v>
      </c>
      <c r="D39" s="46">
        <v>4</v>
      </c>
      <c r="E39" s="46">
        <v>16</v>
      </c>
      <c r="F39" s="46">
        <v>48</v>
      </c>
      <c r="G39" s="46">
        <v>42</v>
      </c>
      <c r="H39" s="46">
        <v>53</v>
      </c>
      <c r="I39" s="46">
        <v>32</v>
      </c>
    </row>
    <row r="40" spans="2:9" ht="15.75" x14ac:dyDescent="0.25">
      <c r="B40" s="10" t="s">
        <v>15</v>
      </c>
      <c r="C40" s="6">
        <f t="shared" si="3"/>
        <v>131</v>
      </c>
      <c r="D40" s="46">
        <v>130</v>
      </c>
      <c r="E40" s="46">
        <v>0</v>
      </c>
      <c r="F40" s="46">
        <v>0</v>
      </c>
      <c r="G40" s="46">
        <v>1</v>
      </c>
      <c r="H40" s="46">
        <v>0</v>
      </c>
      <c r="I40" s="46">
        <v>0</v>
      </c>
    </row>
    <row r="41" spans="2:9" ht="15.75" x14ac:dyDescent="0.25">
      <c r="B41" s="12" t="s">
        <v>11</v>
      </c>
      <c r="C41" s="6">
        <f t="shared" si="3"/>
        <v>86</v>
      </c>
      <c r="D41" s="46">
        <v>85</v>
      </c>
      <c r="E41" s="46">
        <v>0</v>
      </c>
      <c r="F41" s="46">
        <v>0</v>
      </c>
      <c r="G41" s="46">
        <v>1</v>
      </c>
      <c r="H41" s="46">
        <v>0</v>
      </c>
      <c r="I41" s="46">
        <v>0</v>
      </c>
    </row>
    <row r="42" spans="2:9" ht="15.75" x14ac:dyDescent="0.25">
      <c r="B42" s="10" t="s">
        <v>16</v>
      </c>
      <c r="C42" s="6">
        <f t="shared" si="3"/>
        <v>582</v>
      </c>
      <c r="D42" s="46">
        <v>317</v>
      </c>
      <c r="E42" s="46">
        <v>87</v>
      </c>
      <c r="F42" s="46">
        <v>40</v>
      </c>
      <c r="G42" s="46">
        <v>52</v>
      </c>
      <c r="H42" s="46">
        <v>48</v>
      </c>
      <c r="I42" s="46">
        <v>38</v>
      </c>
    </row>
    <row r="43" spans="2:9" ht="15.75" x14ac:dyDescent="0.25">
      <c r="B43" s="12" t="s">
        <v>11</v>
      </c>
      <c r="C43" s="6">
        <f t="shared" si="3"/>
        <v>324</v>
      </c>
      <c r="D43" s="46">
        <v>186</v>
      </c>
      <c r="E43" s="46">
        <v>52</v>
      </c>
      <c r="F43" s="46">
        <v>11</v>
      </c>
      <c r="G43" s="46">
        <v>33</v>
      </c>
      <c r="H43" s="46">
        <v>27</v>
      </c>
      <c r="I43" s="46">
        <v>15</v>
      </c>
    </row>
    <row r="44" spans="2:9" ht="15.75" x14ac:dyDescent="0.25">
      <c r="B44" s="15" t="s">
        <v>21</v>
      </c>
      <c r="C44" s="6">
        <f t="shared" si="3"/>
        <v>54</v>
      </c>
      <c r="D44" s="17">
        <f t="shared" ref="D44:I44" si="9">D45+D47+D49</f>
        <v>8</v>
      </c>
      <c r="E44" s="17">
        <f t="shared" si="9"/>
        <v>5</v>
      </c>
      <c r="F44" s="17">
        <f t="shared" si="9"/>
        <v>14</v>
      </c>
      <c r="G44" s="17">
        <f t="shared" si="9"/>
        <v>19</v>
      </c>
      <c r="H44" s="17">
        <f t="shared" si="9"/>
        <v>3</v>
      </c>
      <c r="I44" s="17">
        <f t="shared" si="9"/>
        <v>5</v>
      </c>
    </row>
    <row r="45" spans="2:9" ht="15.75" x14ac:dyDescent="0.25">
      <c r="B45" s="10" t="s">
        <v>14</v>
      </c>
      <c r="C45" s="6">
        <f t="shared" si="3"/>
        <v>29</v>
      </c>
      <c r="D45" s="46">
        <v>0</v>
      </c>
      <c r="E45" s="46">
        <v>3</v>
      </c>
      <c r="F45" s="46">
        <v>6</v>
      </c>
      <c r="G45" s="46">
        <v>15</v>
      </c>
      <c r="H45" s="46">
        <v>3</v>
      </c>
      <c r="I45" s="46">
        <v>2</v>
      </c>
    </row>
    <row r="46" spans="2:9" ht="15.75" x14ac:dyDescent="0.25">
      <c r="B46" s="12" t="s">
        <v>11</v>
      </c>
      <c r="C46" s="6">
        <f t="shared" si="3"/>
        <v>20</v>
      </c>
      <c r="D46" s="46">
        <v>0</v>
      </c>
      <c r="E46" s="46">
        <v>3</v>
      </c>
      <c r="F46" s="46">
        <v>5</v>
      </c>
      <c r="G46" s="46">
        <v>10</v>
      </c>
      <c r="H46" s="46">
        <v>1</v>
      </c>
      <c r="I46" s="46">
        <v>1</v>
      </c>
    </row>
    <row r="47" spans="2:9" ht="15.75" x14ac:dyDescent="0.25">
      <c r="B47" s="10" t="s">
        <v>15</v>
      </c>
      <c r="C47" s="6">
        <f t="shared" si="3"/>
        <v>4</v>
      </c>
      <c r="D47" s="46">
        <v>3</v>
      </c>
      <c r="E47" s="46">
        <v>0</v>
      </c>
      <c r="F47" s="46">
        <v>1</v>
      </c>
      <c r="G47" s="46">
        <v>0</v>
      </c>
      <c r="H47" s="46">
        <v>0</v>
      </c>
      <c r="I47" s="46">
        <v>0</v>
      </c>
    </row>
    <row r="48" spans="2:9" ht="15.75" x14ac:dyDescent="0.25">
      <c r="B48" s="12" t="s">
        <v>11</v>
      </c>
      <c r="C48" s="6">
        <f t="shared" si="3"/>
        <v>3</v>
      </c>
      <c r="D48" s="46">
        <v>2</v>
      </c>
      <c r="E48" s="46">
        <v>0</v>
      </c>
      <c r="F48" s="46">
        <v>1</v>
      </c>
      <c r="G48" s="46">
        <v>0</v>
      </c>
      <c r="H48" s="46">
        <v>0</v>
      </c>
      <c r="I48" s="46">
        <v>0</v>
      </c>
    </row>
    <row r="49" spans="2:9" ht="15.75" x14ac:dyDescent="0.25">
      <c r="B49" s="10" t="s">
        <v>16</v>
      </c>
      <c r="C49" s="6">
        <f t="shared" si="3"/>
        <v>21</v>
      </c>
      <c r="D49" s="46">
        <v>5</v>
      </c>
      <c r="E49" s="46">
        <v>2</v>
      </c>
      <c r="F49" s="46">
        <v>7</v>
      </c>
      <c r="G49" s="46">
        <v>4</v>
      </c>
      <c r="H49" s="46">
        <v>0</v>
      </c>
      <c r="I49" s="46">
        <v>3</v>
      </c>
    </row>
    <row r="50" spans="2:9" ht="15.75" x14ac:dyDescent="0.25">
      <c r="B50" s="12" t="s">
        <v>11</v>
      </c>
      <c r="C50" s="6">
        <f t="shared" si="3"/>
        <v>15</v>
      </c>
      <c r="D50" s="46">
        <v>4</v>
      </c>
      <c r="E50" s="46">
        <v>2</v>
      </c>
      <c r="F50" s="46">
        <v>5</v>
      </c>
      <c r="G50" s="46">
        <v>3</v>
      </c>
      <c r="H50" s="46">
        <v>0</v>
      </c>
      <c r="I50" s="46">
        <v>1</v>
      </c>
    </row>
    <row r="51" spans="2:9" ht="15.75" x14ac:dyDescent="0.25">
      <c r="B51" s="15" t="s">
        <v>22</v>
      </c>
      <c r="C51" s="6">
        <f t="shared" si="3"/>
        <v>183</v>
      </c>
      <c r="D51" s="17">
        <f t="shared" ref="D51:I51" si="10">D52+D54+D56</f>
        <v>37</v>
      </c>
      <c r="E51" s="17">
        <f t="shared" si="10"/>
        <v>41</v>
      </c>
      <c r="F51" s="17">
        <f t="shared" si="10"/>
        <v>41</v>
      </c>
      <c r="G51" s="17">
        <f t="shared" si="10"/>
        <v>36</v>
      </c>
      <c r="H51" s="17">
        <f t="shared" si="10"/>
        <v>24</v>
      </c>
      <c r="I51" s="17">
        <f t="shared" si="10"/>
        <v>4</v>
      </c>
    </row>
    <row r="52" spans="2:9" ht="15.75" x14ac:dyDescent="0.25">
      <c r="B52" s="10" t="s">
        <v>14</v>
      </c>
      <c r="C52" s="6">
        <f t="shared" si="3"/>
        <v>90</v>
      </c>
      <c r="D52" s="46">
        <v>0</v>
      </c>
      <c r="E52" s="46">
        <v>5</v>
      </c>
      <c r="F52" s="46">
        <v>36</v>
      </c>
      <c r="G52" s="46">
        <v>30</v>
      </c>
      <c r="H52" s="46">
        <v>15</v>
      </c>
      <c r="I52" s="46">
        <v>4</v>
      </c>
    </row>
    <row r="53" spans="2:9" ht="15.75" x14ac:dyDescent="0.25">
      <c r="B53" s="12" t="s">
        <v>11</v>
      </c>
      <c r="C53" s="6">
        <f t="shared" si="3"/>
        <v>77</v>
      </c>
      <c r="D53" s="46">
        <v>0</v>
      </c>
      <c r="E53" s="46">
        <v>4</v>
      </c>
      <c r="F53" s="46">
        <v>34</v>
      </c>
      <c r="G53" s="46">
        <v>25</v>
      </c>
      <c r="H53" s="46">
        <v>12</v>
      </c>
      <c r="I53" s="46">
        <v>2</v>
      </c>
    </row>
    <row r="54" spans="2:9" ht="15.75" x14ac:dyDescent="0.25">
      <c r="B54" s="10" t="s">
        <v>15</v>
      </c>
      <c r="C54" s="6">
        <f t="shared" si="3"/>
        <v>32</v>
      </c>
      <c r="D54" s="46">
        <v>18</v>
      </c>
      <c r="E54" s="46">
        <v>13</v>
      </c>
      <c r="F54" s="46">
        <v>1</v>
      </c>
      <c r="G54" s="46">
        <v>0</v>
      </c>
      <c r="H54" s="46">
        <v>0</v>
      </c>
      <c r="I54" s="46">
        <v>0</v>
      </c>
    </row>
    <row r="55" spans="2:9" ht="15.75" x14ac:dyDescent="0.25">
      <c r="B55" s="12" t="s">
        <v>11</v>
      </c>
      <c r="C55" s="6">
        <f t="shared" si="3"/>
        <v>24</v>
      </c>
      <c r="D55" s="46">
        <v>13</v>
      </c>
      <c r="E55" s="46">
        <v>10</v>
      </c>
      <c r="F55" s="46">
        <v>1</v>
      </c>
      <c r="G55" s="46">
        <v>0</v>
      </c>
      <c r="H55" s="46">
        <v>0</v>
      </c>
      <c r="I55" s="46">
        <v>0</v>
      </c>
    </row>
    <row r="56" spans="2:9" ht="15.75" x14ac:dyDescent="0.25">
      <c r="B56" s="10" t="s">
        <v>16</v>
      </c>
      <c r="C56" s="6">
        <f t="shared" si="3"/>
        <v>61</v>
      </c>
      <c r="D56" s="46">
        <v>19</v>
      </c>
      <c r="E56" s="46">
        <v>23</v>
      </c>
      <c r="F56" s="46">
        <v>4</v>
      </c>
      <c r="G56" s="46">
        <v>6</v>
      </c>
      <c r="H56" s="46">
        <v>9</v>
      </c>
      <c r="I56" s="46">
        <v>0</v>
      </c>
    </row>
    <row r="57" spans="2:9" ht="15.75" x14ac:dyDescent="0.25">
      <c r="B57" s="12" t="s">
        <v>11</v>
      </c>
      <c r="C57" s="6">
        <f t="shared" si="3"/>
        <v>44</v>
      </c>
      <c r="D57" s="46">
        <v>12</v>
      </c>
      <c r="E57" s="46">
        <v>17</v>
      </c>
      <c r="F57" s="46">
        <v>4</v>
      </c>
      <c r="G57" s="46">
        <v>5</v>
      </c>
      <c r="H57" s="46">
        <v>6</v>
      </c>
      <c r="I57" s="46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7215-29AB-4550-9FC2-03FCA24FC974}">
  <sheetPr>
    <pageSetUpPr fitToPage="1"/>
  </sheetPr>
  <dimension ref="B1:I62"/>
  <sheetViews>
    <sheetView topLeftCell="A44" workbookViewId="0">
      <selection activeCell="B1" sqref="B1:I63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1"/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54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4693</v>
      </c>
      <c r="D6" s="6">
        <f t="shared" ref="D6:I6" si="0">D9+D23+D30+D37+D44+D51</f>
        <v>1111</v>
      </c>
      <c r="E6" s="6">
        <f t="shared" si="0"/>
        <v>364</v>
      </c>
      <c r="F6" s="6">
        <f t="shared" si="0"/>
        <v>891</v>
      </c>
      <c r="G6" s="6">
        <f t="shared" si="0"/>
        <v>1038</v>
      </c>
      <c r="H6" s="6">
        <f t="shared" si="0"/>
        <v>675</v>
      </c>
      <c r="I6" s="6">
        <f t="shared" si="0"/>
        <v>614</v>
      </c>
    </row>
    <row r="7" spans="2:9" ht="15.75" x14ac:dyDescent="0.25">
      <c r="B7" s="5" t="s">
        <v>9</v>
      </c>
      <c r="C7" s="6">
        <f>D7+E7+F7+G7+H7+I7</f>
        <v>2239</v>
      </c>
      <c r="D7" s="6">
        <f t="shared" ref="D7:I7" si="1">D11+D13+D15+D25+D27+D29+D32+D34+D36+D39+D41+D43+D46+D48+D50+D53+D55+D57</f>
        <v>535</v>
      </c>
      <c r="E7" s="6">
        <f t="shared" si="1"/>
        <v>150</v>
      </c>
      <c r="F7" s="6">
        <f t="shared" si="1"/>
        <v>406</v>
      </c>
      <c r="G7" s="6">
        <f t="shared" si="1"/>
        <v>525</v>
      </c>
      <c r="H7" s="6">
        <f t="shared" si="1"/>
        <v>366</v>
      </c>
      <c r="I7" s="6">
        <f t="shared" si="1"/>
        <v>257</v>
      </c>
    </row>
    <row r="8" spans="2:9" ht="15.75" x14ac:dyDescent="0.25">
      <c r="B8" s="7" t="s">
        <v>10</v>
      </c>
      <c r="C8" s="6">
        <f>D8+E8+F8+G8+H8+I8</f>
        <v>891</v>
      </c>
      <c r="D8" s="8">
        <f>D10+D12+D24+D26+D31+D33+D38+D40+D45+D47+D52+D54</f>
        <v>183</v>
      </c>
      <c r="E8" s="8">
        <f t="shared" ref="E8:I8" si="2">E10+E12+E24+E26+E31+E33+E38+E40+E45+E47+E52+E54</f>
        <v>37</v>
      </c>
      <c r="F8" s="8">
        <f t="shared" si="2"/>
        <v>139</v>
      </c>
      <c r="G8" s="8">
        <f t="shared" si="2"/>
        <v>218</v>
      </c>
      <c r="H8" s="8">
        <f t="shared" si="2"/>
        <v>192</v>
      </c>
      <c r="I8" s="8">
        <f t="shared" si="2"/>
        <v>122</v>
      </c>
    </row>
    <row r="9" spans="2:9" ht="20.25" customHeight="1" thickBot="1" x14ac:dyDescent="0.3">
      <c r="B9" s="9" t="s">
        <v>13</v>
      </c>
      <c r="C9" s="6">
        <f t="shared" ref="C9:C57" si="3">D9+E9+F9+G9+H9+I9</f>
        <v>2128</v>
      </c>
      <c r="D9" s="5">
        <f t="shared" ref="D9:I9" si="4">D10+D12+D14</f>
        <v>312</v>
      </c>
      <c r="E9" s="5">
        <f t="shared" si="4"/>
        <v>147</v>
      </c>
      <c r="F9" s="5">
        <f t="shared" si="4"/>
        <v>565</v>
      </c>
      <c r="G9" s="5">
        <f t="shared" si="4"/>
        <v>573</v>
      </c>
      <c r="H9" s="5">
        <f t="shared" si="4"/>
        <v>261</v>
      </c>
      <c r="I9" s="5">
        <f t="shared" si="4"/>
        <v>270</v>
      </c>
    </row>
    <row r="10" spans="2:9" ht="16.5" thickBot="1" x14ac:dyDescent="0.3">
      <c r="B10" s="10" t="s">
        <v>14</v>
      </c>
      <c r="C10" s="6">
        <f t="shared" si="3"/>
        <v>16</v>
      </c>
      <c r="D10" s="47">
        <v>0</v>
      </c>
      <c r="E10" s="47">
        <v>0</v>
      </c>
      <c r="F10" s="47">
        <v>5</v>
      </c>
      <c r="G10" s="47">
        <v>6</v>
      </c>
      <c r="H10" s="47">
        <v>3</v>
      </c>
      <c r="I10" s="47">
        <v>2</v>
      </c>
    </row>
    <row r="11" spans="2:9" ht="16.5" thickBot="1" x14ac:dyDescent="0.3">
      <c r="B11" s="12" t="s">
        <v>11</v>
      </c>
      <c r="C11" s="6">
        <f t="shared" si="3"/>
        <v>10</v>
      </c>
      <c r="D11" s="47">
        <v>0</v>
      </c>
      <c r="E11" s="47">
        <v>0</v>
      </c>
      <c r="F11" s="47">
        <v>4</v>
      </c>
      <c r="G11" s="47">
        <v>4</v>
      </c>
      <c r="H11" s="47">
        <v>1</v>
      </c>
      <c r="I11" s="47">
        <v>1</v>
      </c>
    </row>
    <row r="12" spans="2:9" ht="16.5" thickBot="1" x14ac:dyDescent="0.3">
      <c r="B12" s="10" t="s">
        <v>15</v>
      </c>
      <c r="C12" s="6">
        <f t="shared" si="3"/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</row>
    <row r="13" spans="2:9" ht="16.5" thickBot="1" x14ac:dyDescent="0.3">
      <c r="B13" s="12" t="s">
        <v>11</v>
      </c>
      <c r="C13" s="6">
        <f t="shared" si="3"/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</row>
    <row r="14" spans="2:9" ht="16.5" thickBot="1" x14ac:dyDescent="0.3">
      <c r="B14" s="10" t="s">
        <v>16</v>
      </c>
      <c r="C14" s="6">
        <f t="shared" si="3"/>
        <v>2112</v>
      </c>
      <c r="D14" s="47">
        <v>312</v>
      </c>
      <c r="E14" s="47">
        <v>147</v>
      </c>
      <c r="F14" s="47">
        <v>560</v>
      </c>
      <c r="G14" s="47">
        <v>567</v>
      </c>
      <c r="H14" s="47">
        <v>258</v>
      </c>
      <c r="I14" s="47">
        <v>268</v>
      </c>
    </row>
    <row r="15" spans="2:9" ht="16.5" thickBot="1" x14ac:dyDescent="0.3">
      <c r="B15" s="12" t="s">
        <v>11</v>
      </c>
      <c r="C15" s="6">
        <f t="shared" si="3"/>
        <v>899</v>
      </c>
      <c r="D15" s="47">
        <v>96</v>
      </c>
      <c r="E15" s="47">
        <v>38</v>
      </c>
      <c r="F15" s="47">
        <v>221</v>
      </c>
      <c r="G15" s="47">
        <v>268</v>
      </c>
      <c r="H15" s="47">
        <v>147</v>
      </c>
      <c r="I15" s="47">
        <v>129</v>
      </c>
    </row>
    <row r="16" spans="2:9" ht="16.5" thickBot="1" x14ac:dyDescent="0.3">
      <c r="B16" s="13" t="s">
        <v>17</v>
      </c>
      <c r="C16" s="6">
        <f t="shared" si="3"/>
        <v>731</v>
      </c>
      <c r="D16" s="17">
        <f t="shared" ref="D16:I16" si="5">D17+D19+D21</f>
        <v>52</v>
      </c>
      <c r="E16" s="17">
        <f t="shared" si="5"/>
        <v>41</v>
      </c>
      <c r="F16" s="17">
        <f t="shared" si="5"/>
        <v>188</v>
      </c>
      <c r="G16" s="17">
        <f t="shared" si="5"/>
        <v>222</v>
      </c>
      <c r="H16" s="17">
        <f t="shared" si="5"/>
        <v>117</v>
      </c>
      <c r="I16" s="17">
        <f t="shared" si="5"/>
        <v>111</v>
      </c>
    </row>
    <row r="17" spans="2:9" ht="16.5" thickBot="1" x14ac:dyDescent="0.3">
      <c r="B17" s="10" t="s">
        <v>14</v>
      </c>
      <c r="C17" s="6">
        <f t="shared" si="3"/>
        <v>1</v>
      </c>
      <c r="D17" s="47">
        <v>0</v>
      </c>
      <c r="E17" s="47">
        <v>0</v>
      </c>
      <c r="F17" s="47">
        <v>0</v>
      </c>
      <c r="G17" s="47">
        <v>1</v>
      </c>
      <c r="H17" s="47">
        <v>0</v>
      </c>
      <c r="I17" s="47">
        <v>0</v>
      </c>
    </row>
    <row r="18" spans="2:9" ht="16.5" thickBot="1" x14ac:dyDescent="0.3">
      <c r="B18" s="12" t="s">
        <v>11</v>
      </c>
      <c r="C18" s="6">
        <f t="shared" si="3"/>
        <v>1</v>
      </c>
      <c r="D18" s="47">
        <v>0</v>
      </c>
      <c r="E18" s="47">
        <v>0</v>
      </c>
      <c r="F18" s="47">
        <v>0</v>
      </c>
      <c r="G18" s="47">
        <v>1</v>
      </c>
      <c r="H18" s="47">
        <v>0</v>
      </c>
      <c r="I18" s="47">
        <v>0</v>
      </c>
    </row>
    <row r="19" spans="2:9" ht="16.5" thickBot="1" x14ac:dyDescent="0.3">
      <c r="B19" s="10" t="s">
        <v>15</v>
      </c>
      <c r="C19" s="6">
        <f t="shared" si="3"/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</row>
    <row r="20" spans="2:9" ht="16.5" thickBot="1" x14ac:dyDescent="0.3">
      <c r="B20" s="12" t="s">
        <v>11</v>
      </c>
      <c r="C20" s="6">
        <f t="shared" si="3"/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</row>
    <row r="21" spans="2:9" ht="16.5" thickBot="1" x14ac:dyDescent="0.3">
      <c r="B21" s="10" t="s">
        <v>16</v>
      </c>
      <c r="C21" s="6">
        <f t="shared" si="3"/>
        <v>730</v>
      </c>
      <c r="D21" s="47">
        <v>52</v>
      </c>
      <c r="E21" s="47">
        <v>41</v>
      </c>
      <c r="F21" s="47">
        <v>188</v>
      </c>
      <c r="G21" s="47">
        <v>221</v>
      </c>
      <c r="H21" s="47">
        <v>117</v>
      </c>
      <c r="I21" s="47">
        <v>111</v>
      </c>
    </row>
    <row r="22" spans="2:9" ht="16.5" thickBot="1" x14ac:dyDescent="0.3">
      <c r="B22" s="12" t="s">
        <v>11</v>
      </c>
      <c r="C22" s="6">
        <f t="shared" si="3"/>
        <v>328</v>
      </c>
      <c r="D22" s="47">
        <v>17</v>
      </c>
      <c r="E22" s="47">
        <v>11</v>
      </c>
      <c r="F22" s="47">
        <v>67</v>
      </c>
      <c r="G22" s="47">
        <v>101</v>
      </c>
      <c r="H22" s="47">
        <v>72</v>
      </c>
      <c r="I22" s="47">
        <v>60</v>
      </c>
    </row>
    <row r="23" spans="2:9" ht="16.5" thickBot="1" x14ac:dyDescent="0.3">
      <c r="B23" s="14" t="s">
        <v>18</v>
      </c>
      <c r="C23" s="6">
        <f t="shared" si="3"/>
        <v>920</v>
      </c>
      <c r="D23" s="17">
        <f t="shared" ref="D23:I23" si="6">D24+D26+D28</f>
        <v>186</v>
      </c>
      <c r="E23" s="17">
        <f t="shared" si="6"/>
        <v>66</v>
      </c>
      <c r="F23" s="17">
        <f t="shared" si="6"/>
        <v>114</v>
      </c>
      <c r="G23" s="17">
        <f t="shared" si="6"/>
        <v>203</v>
      </c>
      <c r="H23" s="17">
        <f t="shared" si="6"/>
        <v>172</v>
      </c>
      <c r="I23" s="17">
        <f t="shared" si="6"/>
        <v>179</v>
      </c>
    </row>
    <row r="24" spans="2:9" ht="16.5" thickBot="1" x14ac:dyDescent="0.3">
      <c r="B24" s="10" t="s">
        <v>14</v>
      </c>
      <c r="C24" s="6">
        <f t="shared" si="3"/>
        <v>129</v>
      </c>
      <c r="D24" s="47">
        <v>0</v>
      </c>
      <c r="E24" s="47">
        <v>2</v>
      </c>
      <c r="F24" s="47">
        <v>13</v>
      </c>
      <c r="G24" s="47">
        <v>50</v>
      </c>
      <c r="H24" s="47">
        <v>36</v>
      </c>
      <c r="I24" s="47">
        <v>28</v>
      </c>
    </row>
    <row r="25" spans="2:9" ht="16.5" thickBot="1" x14ac:dyDescent="0.3">
      <c r="B25" s="12" t="s">
        <v>11</v>
      </c>
      <c r="C25" s="6">
        <f t="shared" si="3"/>
        <v>66</v>
      </c>
      <c r="D25" s="47">
        <v>0</v>
      </c>
      <c r="E25" s="47">
        <v>0</v>
      </c>
      <c r="F25" s="47">
        <v>10</v>
      </c>
      <c r="G25" s="47">
        <v>27</v>
      </c>
      <c r="H25" s="47">
        <v>17</v>
      </c>
      <c r="I25" s="47">
        <v>12</v>
      </c>
    </row>
    <row r="26" spans="2:9" ht="16.5" thickBot="1" x14ac:dyDescent="0.3">
      <c r="B26" s="10" t="s">
        <v>15</v>
      </c>
      <c r="C26" s="6">
        <f t="shared" si="3"/>
        <v>1</v>
      </c>
      <c r="D26" s="47">
        <v>1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</row>
    <row r="27" spans="2:9" ht="16.5" thickBot="1" x14ac:dyDescent="0.3">
      <c r="B27" s="12" t="s">
        <v>11</v>
      </c>
      <c r="C27" s="6">
        <f t="shared" si="3"/>
        <v>1</v>
      </c>
      <c r="D27" s="47">
        <v>1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</row>
    <row r="28" spans="2:9" ht="16.5" thickBot="1" x14ac:dyDescent="0.3">
      <c r="B28" s="10" t="s">
        <v>16</v>
      </c>
      <c r="C28" s="6">
        <f t="shared" si="3"/>
        <v>790</v>
      </c>
      <c r="D28" s="47">
        <v>185</v>
      </c>
      <c r="E28" s="47">
        <v>64</v>
      </c>
      <c r="F28" s="47">
        <v>101</v>
      </c>
      <c r="G28" s="47">
        <v>153</v>
      </c>
      <c r="H28" s="47">
        <v>136</v>
      </c>
      <c r="I28" s="47">
        <v>151</v>
      </c>
    </row>
    <row r="29" spans="2:9" ht="16.5" thickBot="1" x14ac:dyDescent="0.3">
      <c r="B29" s="12" t="s">
        <v>11</v>
      </c>
      <c r="C29" s="6">
        <f t="shared" si="3"/>
        <v>341</v>
      </c>
      <c r="D29" s="47">
        <v>85</v>
      </c>
      <c r="E29" s="47">
        <v>22</v>
      </c>
      <c r="F29" s="47">
        <v>42</v>
      </c>
      <c r="G29" s="47">
        <v>72</v>
      </c>
      <c r="H29" s="47">
        <v>66</v>
      </c>
      <c r="I29" s="47">
        <v>54</v>
      </c>
    </row>
    <row r="30" spans="2:9" ht="16.5" thickBot="1" x14ac:dyDescent="0.3">
      <c r="B30" s="9" t="s">
        <v>19</v>
      </c>
      <c r="C30" s="6">
        <f t="shared" si="3"/>
        <v>506</v>
      </c>
      <c r="D30" s="17">
        <f t="shared" ref="D30:I30" si="7">D31+D33+D35</f>
        <v>148</v>
      </c>
      <c r="E30" s="17">
        <f t="shared" si="7"/>
        <v>20</v>
      </c>
      <c r="F30" s="17">
        <f t="shared" si="7"/>
        <v>69</v>
      </c>
      <c r="G30" s="17">
        <f t="shared" si="7"/>
        <v>104</v>
      </c>
      <c r="H30" s="17">
        <f t="shared" si="7"/>
        <v>91</v>
      </c>
      <c r="I30" s="17">
        <f t="shared" si="7"/>
        <v>74</v>
      </c>
    </row>
    <row r="31" spans="2:9" ht="16.5" thickBot="1" x14ac:dyDescent="0.3">
      <c r="B31" s="10" t="s">
        <v>14</v>
      </c>
      <c r="C31" s="6">
        <f t="shared" si="3"/>
        <v>194</v>
      </c>
      <c r="D31" s="47">
        <v>3</v>
      </c>
      <c r="E31" s="47">
        <v>3</v>
      </c>
      <c r="F31" s="47">
        <v>34</v>
      </c>
      <c r="G31" s="47">
        <v>65</v>
      </c>
      <c r="H31" s="47">
        <v>55</v>
      </c>
      <c r="I31" s="47">
        <v>34</v>
      </c>
    </row>
    <row r="32" spans="2:9" ht="16.5" thickBot="1" x14ac:dyDescent="0.3">
      <c r="B32" s="12" t="s">
        <v>11</v>
      </c>
      <c r="C32" s="6">
        <f t="shared" si="3"/>
        <v>91</v>
      </c>
      <c r="D32" s="47">
        <v>2</v>
      </c>
      <c r="E32" s="47">
        <v>3</v>
      </c>
      <c r="F32" s="47">
        <v>19</v>
      </c>
      <c r="G32" s="47">
        <v>30</v>
      </c>
      <c r="H32" s="47">
        <v>28</v>
      </c>
      <c r="I32" s="47">
        <v>9</v>
      </c>
    </row>
    <row r="33" spans="2:9" ht="16.5" thickBot="1" x14ac:dyDescent="0.3">
      <c r="B33" s="10" t="s">
        <v>15</v>
      </c>
      <c r="C33" s="6">
        <f t="shared" si="3"/>
        <v>23</v>
      </c>
      <c r="D33" s="47">
        <v>23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</row>
    <row r="34" spans="2:9" ht="16.5" thickBot="1" x14ac:dyDescent="0.3">
      <c r="B34" s="12" t="s">
        <v>11</v>
      </c>
      <c r="C34" s="6">
        <f t="shared" si="3"/>
        <v>6</v>
      </c>
      <c r="D34" s="47">
        <v>6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</row>
    <row r="35" spans="2:9" ht="16.5" thickBot="1" x14ac:dyDescent="0.3">
      <c r="B35" s="10" t="s">
        <v>16</v>
      </c>
      <c r="C35" s="6">
        <f t="shared" si="3"/>
        <v>289</v>
      </c>
      <c r="D35" s="47">
        <v>122</v>
      </c>
      <c r="E35" s="47">
        <v>17</v>
      </c>
      <c r="F35" s="47">
        <v>35</v>
      </c>
      <c r="G35" s="47">
        <v>39</v>
      </c>
      <c r="H35" s="47">
        <v>36</v>
      </c>
      <c r="I35" s="47">
        <v>40</v>
      </c>
    </row>
    <row r="36" spans="2:9" ht="16.5" thickBot="1" x14ac:dyDescent="0.3">
      <c r="B36" s="12" t="s">
        <v>11</v>
      </c>
      <c r="C36" s="6">
        <f t="shared" si="3"/>
        <v>99</v>
      </c>
      <c r="D36" s="47">
        <v>51</v>
      </c>
      <c r="E36" s="47">
        <v>3</v>
      </c>
      <c r="F36" s="47">
        <v>12</v>
      </c>
      <c r="G36" s="47">
        <v>13</v>
      </c>
      <c r="H36" s="47">
        <v>11</v>
      </c>
      <c r="I36" s="47">
        <v>9</v>
      </c>
    </row>
    <row r="37" spans="2:9" ht="16.5" thickBot="1" x14ac:dyDescent="0.3">
      <c r="B37" s="15" t="s">
        <v>20</v>
      </c>
      <c r="C37" s="6">
        <f t="shared" si="3"/>
        <v>951</v>
      </c>
      <c r="D37" s="17">
        <f t="shared" ref="D37:I37" si="8">D38+D40+D42</f>
        <v>438</v>
      </c>
      <c r="E37" s="17">
        <f t="shared" si="8"/>
        <v>102</v>
      </c>
      <c r="F37" s="17">
        <f t="shared" si="8"/>
        <v>93</v>
      </c>
      <c r="G37" s="17">
        <f t="shared" si="8"/>
        <v>104</v>
      </c>
      <c r="H37" s="17">
        <f t="shared" si="8"/>
        <v>129</v>
      </c>
      <c r="I37" s="17">
        <f t="shared" si="8"/>
        <v>85</v>
      </c>
    </row>
    <row r="38" spans="2:9" ht="16.5" thickBot="1" x14ac:dyDescent="0.3">
      <c r="B38" s="10" t="s">
        <v>14</v>
      </c>
      <c r="C38" s="6">
        <f t="shared" si="3"/>
        <v>269</v>
      </c>
      <c r="D38" s="47">
        <v>7</v>
      </c>
      <c r="E38" s="47">
        <v>23</v>
      </c>
      <c r="F38" s="47">
        <v>49</v>
      </c>
      <c r="G38" s="47">
        <v>54</v>
      </c>
      <c r="H38" s="47">
        <v>82</v>
      </c>
      <c r="I38" s="47">
        <v>54</v>
      </c>
    </row>
    <row r="39" spans="2:9" ht="16.5" thickBot="1" x14ac:dyDescent="0.3">
      <c r="B39" s="12" t="s">
        <v>11</v>
      </c>
      <c r="C39" s="6">
        <f t="shared" si="3"/>
        <v>183</v>
      </c>
      <c r="D39" s="47">
        <v>4</v>
      </c>
      <c r="E39" s="47">
        <v>18</v>
      </c>
      <c r="F39" s="47">
        <v>42</v>
      </c>
      <c r="G39" s="47">
        <v>37</v>
      </c>
      <c r="H39" s="47">
        <v>52</v>
      </c>
      <c r="I39" s="47">
        <v>30</v>
      </c>
    </row>
    <row r="40" spans="2:9" ht="16.5" thickBot="1" x14ac:dyDescent="0.3">
      <c r="B40" s="10" t="s">
        <v>15</v>
      </c>
      <c r="C40" s="6">
        <f t="shared" si="3"/>
        <v>142</v>
      </c>
      <c r="D40" s="47">
        <v>141</v>
      </c>
      <c r="E40" s="47">
        <v>0</v>
      </c>
      <c r="F40" s="47">
        <v>0</v>
      </c>
      <c r="G40" s="47">
        <v>1</v>
      </c>
      <c r="H40" s="47">
        <v>0</v>
      </c>
      <c r="I40" s="47">
        <v>0</v>
      </c>
    </row>
    <row r="41" spans="2:9" ht="16.5" thickBot="1" x14ac:dyDescent="0.3">
      <c r="B41" s="12" t="s">
        <v>11</v>
      </c>
      <c r="C41" s="6">
        <f t="shared" si="3"/>
        <v>92</v>
      </c>
      <c r="D41" s="47">
        <v>91</v>
      </c>
      <c r="E41" s="47">
        <v>0</v>
      </c>
      <c r="F41" s="47">
        <v>0</v>
      </c>
      <c r="G41" s="47">
        <v>1</v>
      </c>
      <c r="H41" s="47">
        <v>0</v>
      </c>
      <c r="I41" s="47">
        <v>0</v>
      </c>
    </row>
    <row r="42" spans="2:9" ht="16.5" thickBot="1" x14ac:dyDescent="0.3">
      <c r="B42" s="10" t="s">
        <v>16</v>
      </c>
      <c r="C42" s="6">
        <f t="shared" si="3"/>
        <v>540</v>
      </c>
      <c r="D42" s="47">
        <v>290</v>
      </c>
      <c r="E42" s="47">
        <v>79</v>
      </c>
      <c r="F42" s="47">
        <v>44</v>
      </c>
      <c r="G42" s="47">
        <v>49</v>
      </c>
      <c r="H42" s="47">
        <v>47</v>
      </c>
      <c r="I42" s="47">
        <v>31</v>
      </c>
    </row>
    <row r="43" spans="2:9" ht="16.5" thickBot="1" x14ac:dyDescent="0.3">
      <c r="B43" s="12" t="s">
        <v>11</v>
      </c>
      <c r="C43" s="6">
        <f t="shared" si="3"/>
        <v>312</v>
      </c>
      <c r="D43" s="47">
        <v>181</v>
      </c>
      <c r="E43" s="47">
        <v>43</v>
      </c>
      <c r="F43" s="47">
        <v>14</v>
      </c>
      <c r="G43" s="47">
        <v>34</v>
      </c>
      <c r="H43" s="47">
        <v>29</v>
      </c>
      <c r="I43" s="47">
        <v>11</v>
      </c>
    </row>
    <row r="44" spans="2:9" ht="16.5" thickBot="1" x14ac:dyDescent="0.3">
      <c r="B44" s="15" t="s">
        <v>21</v>
      </c>
      <c r="C44" s="6">
        <f t="shared" si="3"/>
        <v>44</v>
      </c>
      <c r="D44" s="17">
        <f t="shared" ref="D44:I44" si="9">D45+D47+D49</f>
        <v>2</v>
      </c>
      <c r="E44" s="17">
        <f t="shared" si="9"/>
        <v>6</v>
      </c>
      <c r="F44" s="17">
        <f t="shared" si="9"/>
        <v>12</v>
      </c>
      <c r="G44" s="17">
        <f t="shared" si="9"/>
        <v>18</v>
      </c>
      <c r="H44" s="17">
        <f t="shared" si="9"/>
        <v>2</v>
      </c>
      <c r="I44" s="17">
        <f t="shared" si="9"/>
        <v>4</v>
      </c>
    </row>
    <row r="45" spans="2:9" ht="16.5" thickBot="1" x14ac:dyDescent="0.3">
      <c r="B45" s="10" t="s">
        <v>14</v>
      </c>
      <c r="C45" s="6">
        <f t="shared" si="3"/>
        <v>26</v>
      </c>
      <c r="D45" s="47">
        <v>0</v>
      </c>
      <c r="E45" s="47">
        <v>4</v>
      </c>
      <c r="F45" s="47">
        <v>5</v>
      </c>
      <c r="G45" s="47">
        <v>13</v>
      </c>
      <c r="H45" s="47">
        <v>2</v>
      </c>
      <c r="I45" s="47">
        <v>2</v>
      </c>
    </row>
    <row r="46" spans="2:9" ht="16.5" thickBot="1" x14ac:dyDescent="0.3">
      <c r="B46" s="12" t="s">
        <v>11</v>
      </c>
      <c r="C46" s="6">
        <f t="shared" si="3"/>
        <v>17</v>
      </c>
      <c r="D46" s="47">
        <v>0</v>
      </c>
      <c r="E46" s="47">
        <v>4</v>
      </c>
      <c r="F46" s="47">
        <v>4</v>
      </c>
      <c r="G46" s="47">
        <v>7</v>
      </c>
      <c r="H46" s="47">
        <v>1</v>
      </c>
      <c r="I46" s="47">
        <v>1</v>
      </c>
    </row>
    <row r="47" spans="2:9" ht="16.5" thickBot="1" x14ac:dyDescent="0.3">
      <c r="B47" s="10" t="s">
        <v>15</v>
      </c>
      <c r="C47" s="6">
        <f t="shared" si="3"/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</row>
    <row r="48" spans="2:9" ht="16.5" thickBot="1" x14ac:dyDescent="0.3">
      <c r="B48" s="12" t="s">
        <v>11</v>
      </c>
      <c r="C48" s="6">
        <f t="shared" si="3"/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</row>
    <row r="49" spans="2:9" ht="16.5" thickBot="1" x14ac:dyDescent="0.3">
      <c r="B49" s="10" t="s">
        <v>16</v>
      </c>
      <c r="C49" s="6">
        <f t="shared" si="3"/>
        <v>18</v>
      </c>
      <c r="D49" s="47">
        <v>2</v>
      </c>
      <c r="E49" s="47">
        <v>2</v>
      </c>
      <c r="F49" s="47">
        <v>7</v>
      </c>
      <c r="G49" s="47">
        <v>5</v>
      </c>
      <c r="H49" s="47">
        <v>0</v>
      </c>
      <c r="I49" s="47">
        <v>2</v>
      </c>
    </row>
    <row r="50" spans="2:9" ht="16.5" thickBot="1" x14ac:dyDescent="0.3">
      <c r="B50" s="12" t="s">
        <v>11</v>
      </c>
      <c r="C50" s="6">
        <f t="shared" si="3"/>
        <v>12</v>
      </c>
      <c r="D50" s="47">
        <v>1</v>
      </c>
      <c r="E50" s="47">
        <v>2</v>
      </c>
      <c r="F50" s="47">
        <v>5</v>
      </c>
      <c r="G50" s="47">
        <v>4</v>
      </c>
      <c r="H50" s="47">
        <v>0</v>
      </c>
      <c r="I50" s="47">
        <v>0</v>
      </c>
    </row>
    <row r="51" spans="2:9" ht="16.5" thickBot="1" x14ac:dyDescent="0.3">
      <c r="B51" s="15" t="s">
        <v>22</v>
      </c>
      <c r="C51" s="6">
        <f t="shared" si="3"/>
        <v>144</v>
      </c>
      <c r="D51" s="17">
        <f t="shared" ref="D51:I51" si="10">D52+D54+D56</f>
        <v>25</v>
      </c>
      <c r="E51" s="17">
        <f t="shared" si="10"/>
        <v>23</v>
      </c>
      <c r="F51" s="17">
        <f t="shared" si="10"/>
        <v>38</v>
      </c>
      <c r="G51" s="17">
        <f t="shared" si="10"/>
        <v>36</v>
      </c>
      <c r="H51" s="17">
        <f t="shared" si="10"/>
        <v>20</v>
      </c>
      <c r="I51" s="17">
        <f t="shared" si="10"/>
        <v>2</v>
      </c>
    </row>
    <row r="52" spans="2:9" ht="16.5" thickBot="1" x14ac:dyDescent="0.3">
      <c r="B52" s="10" t="s">
        <v>14</v>
      </c>
      <c r="C52" s="6">
        <f t="shared" si="3"/>
        <v>82</v>
      </c>
      <c r="D52" s="47">
        <v>0</v>
      </c>
      <c r="E52" s="47">
        <v>5</v>
      </c>
      <c r="F52" s="47">
        <v>32</v>
      </c>
      <c r="G52" s="47">
        <v>29</v>
      </c>
      <c r="H52" s="47">
        <v>14</v>
      </c>
      <c r="I52" s="47">
        <v>2</v>
      </c>
    </row>
    <row r="53" spans="2:9" ht="16.5" thickBot="1" x14ac:dyDescent="0.3">
      <c r="B53" s="12" t="s">
        <v>11</v>
      </c>
      <c r="C53" s="6">
        <f t="shared" si="3"/>
        <v>66</v>
      </c>
      <c r="D53" s="47">
        <v>0</v>
      </c>
      <c r="E53" s="47">
        <v>4</v>
      </c>
      <c r="F53" s="47">
        <v>28</v>
      </c>
      <c r="G53" s="47">
        <v>22</v>
      </c>
      <c r="H53" s="47">
        <v>11</v>
      </c>
      <c r="I53" s="47">
        <v>1</v>
      </c>
    </row>
    <row r="54" spans="2:9" ht="16.5" thickBot="1" x14ac:dyDescent="0.3">
      <c r="B54" s="10" t="s">
        <v>15</v>
      </c>
      <c r="C54" s="6">
        <f t="shared" si="3"/>
        <v>9</v>
      </c>
      <c r="D54" s="47">
        <v>8</v>
      </c>
      <c r="E54" s="47">
        <v>0</v>
      </c>
      <c r="F54" s="47">
        <v>1</v>
      </c>
      <c r="G54" s="47">
        <v>0</v>
      </c>
      <c r="H54" s="47">
        <v>0</v>
      </c>
      <c r="I54" s="47">
        <v>0</v>
      </c>
    </row>
    <row r="55" spans="2:9" ht="16.5" thickBot="1" x14ac:dyDescent="0.3">
      <c r="B55" s="12" t="s">
        <v>11</v>
      </c>
      <c r="C55" s="6">
        <f t="shared" si="3"/>
        <v>7</v>
      </c>
      <c r="D55" s="47">
        <v>6</v>
      </c>
      <c r="E55" s="47">
        <v>0</v>
      </c>
      <c r="F55" s="47">
        <v>1</v>
      </c>
      <c r="G55" s="47">
        <v>0</v>
      </c>
      <c r="H55" s="47">
        <v>0</v>
      </c>
      <c r="I55" s="47">
        <v>0</v>
      </c>
    </row>
    <row r="56" spans="2:9" ht="16.5" thickBot="1" x14ac:dyDescent="0.3">
      <c r="B56" s="10" t="s">
        <v>16</v>
      </c>
      <c r="C56" s="6">
        <f t="shared" si="3"/>
        <v>53</v>
      </c>
      <c r="D56" s="47">
        <v>17</v>
      </c>
      <c r="E56" s="47">
        <v>18</v>
      </c>
      <c r="F56" s="47">
        <v>5</v>
      </c>
      <c r="G56" s="47">
        <v>7</v>
      </c>
      <c r="H56" s="47">
        <v>6</v>
      </c>
      <c r="I56" s="47">
        <v>0</v>
      </c>
    </row>
    <row r="57" spans="2:9" ht="16.5" thickBot="1" x14ac:dyDescent="0.3">
      <c r="B57" s="12" t="s">
        <v>11</v>
      </c>
      <c r="C57" s="6">
        <f t="shared" si="3"/>
        <v>37</v>
      </c>
      <c r="D57" s="47">
        <v>11</v>
      </c>
      <c r="E57" s="47">
        <v>13</v>
      </c>
      <c r="F57" s="47">
        <v>4</v>
      </c>
      <c r="G57" s="47">
        <v>6</v>
      </c>
      <c r="H57" s="47">
        <v>3</v>
      </c>
      <c r="I57" s="47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44D9-20FB-4258-8C8E-9785DCFAF1CD}">
  <sheetPr>
    <pageSetUpPr fitToPage="1"/>
  </sheetPr>
  <dimension ref="B1:I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1"/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53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4605</v>
      </c>
      <c r="D6" s="6">
        <f t="shared" ref="D6:I6" si="0">D9+D23+D30+D37+D44+D51</f>
        <v>1097</v>
      </c>
      <c r="E6" s="6">
        <f t="shared" si="0"/>
        <v>377</v>
      </c>
      <c r="F6" s="6">
        <f t="shared" si="0"/>
        <v>844</v>
      </c>
      <c r="G6" s="6">
        <f t="shared" si="0"/>
        <v>1012</v>
      </c>
      <c r="H6" s="6">
        <f t="shared" si="0"/>
        <v>656</v>
      </c>
      <c r="I6" s="6">
        <f t="shared" si="0"/>
        <v>619</v>
      </c>
    </row>
    <row r="7" spans="2:9" ht="15.75" x14ac:dyDescent="0.25">
      <c r="B7" s="5" t="s">
        <v>9</v>
      </c>
      <c r="C7" s="6">
        <f>D7+E7+F7+G7+H7+I7</f>
        <v>2199</v>
      </c>
      <c r="D7" s="6">
        <f t="shared" ref="D7:I7" si="1">D11+D13+D15+D25+D27+D29+D32+D34+D36+D39+D41+D43+D46+D48+D50+D53+D55+D57</f>
        <v>541</v>
      </c>
      <c r="E7" s="6">
        <f t="shared" si="1"/>
        <v>164</v>
      </c>
      <c r="F7" s="6">
        <f t="shared" si="1"/>
        <v>384</v>
      </c>
      <c r="G7" s="6">
        <f t="shared" si="1"/>
        <v>508</v>
      </c>
      <c r="H7" s="6">
        <f t="shared" si="1"/>
        <v>348</v>
      </c>
      <c r="I7" s="6">
        <f t="shared" si="1"/>
        <v>254</v>
      </c>
    </row>
    <row r="8" spans="2:9" ht="15.75" x14ac:dyDescent="0.25">
      <c r="B8" s="7" t="s">
        <v>10</v>
      </c>
      <c r="C8" s="6">
        <f>D8+E8+F8+G8+H8+I8</f>
        <v>875</v>
      </c>
      <c r="D8" s="8">
        <f>D10+D12+D24+D26+D31+D33+D38+D40+D45+D47+D52+D54</f>
        <v>159</v>
      </c>
      <c r="E8" s="8">
        <f t="shared" ref="E8:I8" si="2">E10+E12+E24+E26+E31+E33+E38+E40+E45+E47+E52+E54</f>
        <v>40</v>
      </c>
      <c r="F8" s="8">
        <f t="shared" si="2"/>
        <v>132</v>
      </c>
      <c r="G8" s="8">
        <f t="shared" si="2"/>
        <v>227</v>
      </c>
      <c r="H8" s="8">
        <f t="shared" si="2"/>
        <v>192</v>
      </c>
      <c r="I8" s="8">
        <f t="shared" si="2"/>
        <v>125</v>
      </c>
    </row>
    <row r="9" spans="2:9" ht="20.25" customHeight="1" x14ac:dyDescent="0.25">
      <c r="B9" s="9" t="s">
        <v>13</v>
      </c>
      <c r="C9" s="6">
        <f t="shared" ref="C9:C57" si="3">D9+E9+F9+G9+H9+I9</f>
        <v>2047</v>
      </c>
      <c r="D9" s="5">
        <f t="shared" ref="D9:I9" si="4">D10+D12+D14</f>
        <v>287</v>
      </c>
      <c r="E9" s="5">
        <f t="shared" si="4"/>
        <v>144</v>
      </c>
      <c r="F9" s="5">
        <f t="shared" si="4"/>
        <v>537</v>
      </c>
      <c r="G9" s="5">
        <f t="shared" si="4"/>
        <v>552</v>
      </c>
      <c r="H9" s="5">
        <f t="shared" si="4"/>
        <v>255</v>
      </c>
      <c r="I9" s="5">
        <f t="shared" si="4"/>
        <v>272</v>
      </c>
    </row>
    <row r="10" spans="2:9" ht="15.75" x14ac:dyDescent="0.25">
      <c r="B10" s="10" t="s">
        <v>14</v>
      </c>
      <c r="C10" s="6">
        <f t="shared" si="3"/>
        <v>15</v>
      </c>
      <c r="D10" s="46">
        <v>0</v>
      </c>
      <c r="E10" s="46">
        <v>0</v>
      </c>
      <c r="F10" s="46">
        <v>5</v>
      </c>
      <c r="G10" s="46">
        <v>5</v>
      </c>
      <c r="H10" s="46">
        <v>3</v>
      </c>
      <c r="I10" s="46">
        <v>2</v>
      </c>
    </row>
    <row r="11" spans="2:9" ht="15.75" x14ac:dyDescent="0.25">
      <c r="B11" s="12" t="s">
        <v>11</v>
      </c>
      <c r="C11" s="6">
        <f t="shared" si="3"/>
        <v>9</v>
      </c>
      <c r="D11" s="46">
        <v>0</v>
      </c>
      <c r="E11" s="46">
        <v>0</v>
      </c>
      <c r="F11" s="46">
        <v>4</v>
      </c>
      <c r="G11" s="46">
        <v>3</v>
      </c>
      <c r="H11" s="46">
        <v>1</v>
      </c>
      <c r="I11" s="46">
        <v>1</v>
      </c>
    </row>
    <row r="12" spans="2:9" ht="15.75" x14ac:dyDescent="0.25">
      <c r="B12" s="10" t="s">
        <v>15</v>
      </c>
      <c r="C12" s="6">
        <f t="shared" si="3"/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</row>
    <row r="13" spans="2:9" ht="15.75" x14ac:dyDescent="0.25">
      <c r="B13" s="12" t="s">
        <v>11</v>
      </c>
      <c r="C13" s="6">
        <f t="shared" si="3"/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</row>
    <row r="14" spans="2:9" ht="15.75" x14ac:dyDescent="0.25">
      <c r="B14" s="10" t="s">
        <v>16</v>
      </c>
      <c r="C14" s="6">
        <f t="shared" si="3"/>
        <v>2032</v>
      </c>
      <c r="D14" s="46">
        <v>287</v>
      </c>
      <c r="E14" s="46">
        <v>144</v>
      </c>
      <c r="F14" s="46">
        <v>532</v>
      </c>
      <c r="G14" s="46">
        <v>547</v>
      </c>
      <c r="H14" s="46">
        <v>252</v>
      </c>
      <c r="I14" s="46">
        <v>270</v>
      </c>
    </row>
    <row r="15" spans="2:9" ht="15.75" x14ac:dyDescent="0.25">
      <c r="B15" s="12" t="s">
        <v>11</v>
      </c>
      <c r="C15" s="6">
        <f t="shared" si="3"/>
        <v>863</v>
      </c>
      <c r="D15" s="46">
        <v>83</v>
      </c>
      <c r="E15" s="46">
        <v>36</v>
      </c>
      <c r="F15" s="46">
        <v>214</v>
      </c>
      <c r="G15" s="46">
        <v>259</v>
      </c>
      <c r="H15" s="46">
        <v>144</v>
      </c>
      <c r="I15" s="46">
        <v>127</v>
      </c>
    </row>
    <row r="16" spans="2:9" ht="15.75" x14ac:dyDescent="0.25">
      <c r="B16" s="13" t="s">
        <v>17</v>
      </c>
      <c r="C16" s="6">
        <f t="shared" si="3"/>
        <v>699</v>
      </c>
      <c r="D16" s="17">
        <f t="shared" ref="D16:I16" si="5">D17+D19+D21</f>
        <v>46</v>
      </c>
      <c r="E16" s="17">
        <f t="shared" si="5"/>
        <v>34</v>
      </c>
      <c r="F16" s="17">
        <f t="shared" si="5"/>
        <v>172</v>
      </c>
      <c r="G16" s="17">
        <f t="shared" si="5"/>
        <v>220</v>
      </c>
      <c r="H16" s="17">
        <f t="shared" si="5"/>
        <v>114</v>
      </c>
      <c r="I16" s="17">
        <f t="shared" si="5"/>
        <v>113</v>
      </c>
    </row>
    <row r="17" spans="2:9" ht="15.75" x14ac:dyDescent="0.25">
      <c r="B17" s="10" t="s">
        <v>14</v>
      </c>
      <c r="C17" s="6">
        <f t="shared" si="3"/>
        <v>1</v>
      </c>
      <c r="D17" s="46">
        <v>0</v>
      </c>
      <c r="E17" s="46">
        <v>0</v>
      </c>
      <c r="F17" s="46">
        <v>0</v>
      </c>
      <c r="G17" s="46">
        <v>1</v>
      </c>
      <c r="H17" s="46">
        <v>0</v>
      </c>
      <c r="I17" s="46">
        <v>0</v>
      </c>
    </row>
    <row r="18" spans="2:9" ht="15.75" x14ac:dyDescent="0.25">
      <c r="B18" s="12" t="s">
        <v>11</v>
      </c>
      <c r="C18" s="6">
        <f t="shared" si="3"/>
        <v>1</v>
      </c>
      <c r="D18" s="46">
        <v>0</v>
      </c>
      <c r="E18" s="46">
        <v>0</v>
      </c>
      <c r="F18" s="46">
        <v>0</v>
      </c>
      <c r="G18" s="46">
        <v>1</v>
      </c>
      <c r="H18" s="46">
        <v>0</v>
      </c>
      <c r="I18" s="46">
        <v>0</v>
      </c>
    </row>
    <row r="19" spans="2:9" ht="15.75" x14ac:dyDescent="0.25">
      <c r="B19" s="10" t="s">
        <v>15</v>
      </c>
      <c r="C19" s="6">
        <f t="shared" si="3"/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</row>
    <row r="20" spans="2:9" ht="15.75" x14ac:dyDescent="0.25">
      <c r="B20" s="12" t="s">
        <v>11</v>
      </c>
      <c r="C20" s="6">
        <f t="shared" si="3"/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</row>
    <row r="21" spans="2:9" ht="15.75" x14ac:dyDescent="0.25">
      <c r="B21" s="10" t="s">
        <v>16</v>
      </c>
      <c r="C21" s="6">
        <f t="shared" si="3"/>
        <v>698</v>
      </c>
      <c r="D21" s="46">
        <v>46</v>
      </c>
      <c r="E21" s="46">
        <v>34</v>
      </c>
      <c r="F21" s="46">
        <v>172</v>
      </c>
      <c r="G21" s="46">
        <v>219</v>
      </c>
      <c r="H21" s="46">
        <v>114</v>
      </c>
      <c r="I21" s="46">
        <v>113</v>
      </c>
    </row>
    <row r="22" spans="2:9" ht="15.75" x14ac:dyDescent="0.25">
      <c r="B22" s="12" t="s">
        <v>11</v>
      </c>
      <c r="C22" s="6">
        <f t="shared" si="3"/>
        <v>325</v>
      </c>
      <c r="D22" s="46">
        <v>15</v>
      </c>
      <c r="E22" s="46">
        <v>11</v>
      </c>
      <c r="F22" s="46">
        <v>65</v>
      </c>
      <c r="G22" s="46">
        <v>100</v>
      </c>
      <c r="H22" s="46">
        <v>72</v>
      </c>
      <c r="I22" s="46">
        <v>62</v>
      </c>
    </row>
    <row r="23" spans="2:9" ht="15.75" x14ac:dyDescent="0.25">
      <c r="B23" s="14" t="s">
        <v>18</v>
      </c>
      <c r="C23" s="6">
        <f t="shared" si="3"/>
        <v>890</v>
      </c>
      <c r="D23" s="17">
        <f t="shared" ref="D23:I23" si="6">D24+D26+D28</f>
        <v>181</v>
      </c>
      <c r="E23" s="17">
        <f t="shared" si="6"/>
        <v>61</v>
      </c>
      <c r="F23" s="17">
        <f t="shared" si="6"/>
        <v>102</v>
      </c>
      <c r="G23" s="17">
        <f t="shared" si="6"/>
        <v>199</v>
      </c>
      <c r="H23" s="17">
        <f t="shared" si="6"/>
        <v>170</v>
      </c>
      <c r="I23" s="17">
        <f t="shared" si="6"/>
        <v>177</v>
      </c>
    </row>
    <row r="24" spans="2:9" ht="15.75" x14ac:dyDescent="0.25">
      <c r="B24" s="10" t="s">
        <v>14</v>
      </c>
      <c r="C24" s="6">
        <f t="shared" si="3"/>
        <v>136</v>
      </c>
      <c r="D24" s="46">
        <v>0</v>
      </c>
      <c r="E24" s="46">
        <v>2</v>
      </c>
      <c r="F24" s="46">
        <v>11</v>
      </c>
      <c r="G24" s="46">
        <v>52</v>
      </c>
      <c r="H24" s="46">
        <v>39</v>
      </c>
      <c r="I24" s="46">
        <v>32</v>
      </c>
    </row>
    <row r="25" spans="2:9" ht="15.75" x14ac:dyDescent="0.25">
      <c r="B25" s="12" t="s">
        <v>11</v>
      </c>
      <c r="C25" s="6">
        <f t="shared" si="3"/>
        <v>67</v>
      </c>
      <c r="D25" s="46">
        <v>0</v>
      </c>
      <c r="E25" s="46">
        <v>0</v>
      </c>
      <c r="F25" s="46">
        <v>8</v>
      </c>
      <c r="G25" s="46">
        <v>27</v>
      </c>
      <c r="H25" s="46">
        <v>18</v>
      </c>
      <c r="I25" s="46">
        <v>14</v>
      </c>
    </row>
    <row r="26" spans="2:9" ht="15.75" x14ac:dyDescent="0.25">
      <c r="B26" s="10" t="s">
        <v>15</v>
      </c>
      <c r="C26" s="6">
        <f t="shared" si="3"/>
        <v>1</v>
      </c>
      <c r="D26" s="46">
        <v>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</row>
    <row r="27" spans="2:9" ht="15.75" x14ac:dyDescent="0.25">
      <c r="B27" s="12" t="s">
        <v>11</v>
      </c>
      <c r="C27" s="6">
        <f t="shared" si="3"/>
        <v>1</v>
      </c>
      <c r="D27" s="46">
        <v>1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</row>
    <row r="28" spans="2:9" ht="15.75" x14ac:dyDescent="0.25">
      <c r="B28" s="10" t="s">
        <v>16</v>
      </c>
      <c r="C28" s="6">
        <f t="shared" si="3"/>
        <v>753</v>
      </c>
      <c r="D28" s="46">
        <v>180</v>
      </c>
      <c r="E28" s="46">
        <v>59</v>
      </c>
      <c r="F28" s="46">
        <v>91</v>
      </c>
      <c r="G28" s="46">
        <v>147</v>
      </c>
      <c r="H28" s="46">
        <v>131</v>
      </c>
      <c r="I28" s="46">
        <v>145</v>
      </c>
    </row>
    <row r="29" spans="2:9" ht="15.75" x14ac:dyDescent="0.25">
      <c r="B29" s="12" t="s">
        <v>11</v>
      </c>
      <c r="C29" s="6">
        <f t="shared" si="3"/>
        <v>329</v>
      </c>
      <c r="D29" s="46">
        <v>85</v>
      </c>
      <c r="E29" s="46">
        <v>24</v>
      </c>
      <c r="F29" s="46">
        <v>37</v>
      </c>
      <c r="G29" s="46">
        <v>67</v>
      </c>
      <c r="H29" s="46">
        <v>64</v>
      </c>
      <c r="I29" s="46">
        <v>52</v>
      </c>
    </row>
    <row r="30" spans="2:9" ht="15.75" x14ac:dyDescent="0.25">
      <c r="B30" s="9" t="s">
        <v>19</v>
      </c>
      <c r="C30" s="6">
        <f t="shared" si="3"/>
        <v>490</v>
      </c>
      <c r="D30" s="17">
        <f t="shared" ref="D30:I30" si="7">D31+D33+D35</f>
        <v>131</v>
      </c>
      <c r="E30" s="17">
        <f t="shared" si="7"/>
        <v>26</v>
      </c>
      <c r="F30" s="17">
        <f t="shared" si="7"/>
        <v>63</v>
      </c>
      <c r="G30" s="17">
        <f t="shared" si="7"/>
        <v>99</v>
      </c>
      <c r="H30" s="17">
        <f t="shared" si="7"/>
        <v>93</v>
      </c>
      <c r="I30" s="17">
        <f t="shared" si="7"/>
        <v>78</v>
      </c>
    </row>
    <row r="31" spans="2:9" ht="15.75" x14ac:dyDescent="0.25">
      <c r="B31" s="10" t="s">
        <v>14</v>
      </c>
      <c r="C31" s="6">
        <f t="shared" si="3"/>
        <v>193</v>
      </c>
      <c r="D31" s="46">
        <v>3</v>
      </c>
      <c r="E31" s="46">
        <v>5</v>
      </c>
      <c r="F31" s="46">
        <v>29</v>
      </c>
      <c r="G31" s="46">
        <v>64</v>
      </c>
      <c r="H31" s="46">
        <v>59</v>
      </c>
      <c r="I31" s="46">
        <v>33</v>
      </c>
    </row>
    <row r="32" spans="2:9" ht="15.75" x14ac:dyDescent="0.25">
      <c r="B32" s="12" t="s">
        <v>11</v>
      </c>
      <c r="C32" s="6">
        <f t="shared" si="3"/>
        <v>87</v>
      </c>
      <c r="D32" s="46">
        <v>2</v>
      </c>
      <c r="E32" s="46">
        <v>5</v>
      </c>
      <c r="F32" s="46">
        <v>14</v>
      </c>
      <c r="G32" s="46">
        <v>30</v>
      </c>
      <c r="H32" s="46">
        <v>28</v>
      </c>
      <c r="I32" s="46">
        <v>8</v>
      </c>
    </row>
    <row r="33" spans="2:9" ht="15.75" x14ac:dyDescent="0.25">
      <c r="B33" s="10" t="s">
        <v>15</v>
      </c>
      <c r="C33" s="6">
        <f t="shared" si="3"/>
        <v>3</v>
      </c>
      <c r="D33" s="46">
        <v>3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</row>
    <row r="34" spans="2:9" ht="15.75" x14ac:dyDescent="0.25">
      <c r="B34" s="12" t="s">
        <v>11</v>
      </c>
      <c r="C34" s="6">
        <f t="shared" si="3"/>
        <v>2</v>
      </c>
      <c r="D34" s="46">
        <v>2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</row>
    <row r="35" spans="2:9" ht="15.75" x14ac:dyDescent="0.25">
      <c r="B35" s="10" t="s">
        <v>16</v>
      </c>
      <c r="C35" s="6">
        <f t="shared" si="3"/>
        <v>294</v>
      </c>
      <c r="D35" s="46">
        <v>125</v>
      </c>
      <c r="E35" s="46">
        <v>21</v>
      </c>
      <c r="F35" s="46">
        <v>34</v>
      </c>
      <c r="G35" s="46">
        <v>35</v>
      </c>
      <c r="H35" s="46">
        <v>34</v>
      </c>
      <c r="I35" s="46">
        <v>45</v>
      </c>
    </row>
    <row r="36" spans="2:9" ht="15.75" x14ac:dyDescent="0.25">
      <c r="B36" s="12" t="s">
        <v>11</v>
      </c>
      <c r="C36" s="6">
        <f t="shared" si="3"/>
        <v>98</v>
      </c>
      <c r="D36" s="46">
        <v>50</v>
      </c>
      <c r="E36" s="46">
        <v>5</v>
      </c>
      <c r="F36" s="46">
        <v>10</v>
      </c>
      <c r="G36" s="46">
        <v>11</v>
      </c>
      <c r="H36" s="46">
        <v>10</v>
      </c>
      <c r="I36" s="46">
        <v>12</v>
      </c>
    </row>
    <row r="37" spans="2:9" ht="15.75" x14ac:dyDescent="0.25">
      <c r="B37" s="15" t="s">
        <v>20</v>
      </c>
      <c r="C37" s="6">
        <f t="shared" si="3"/>
        <v>1001</v>
      </c>
      <c r="D37" s="17">
        <f t="shared" ref="D37:I37" si="8">D38+D40+D42</f>
        <v>471</v>
      </c>
      <c r="E37" s="17">
        <f t="shared" si="8"/>
        <v>116</v>
      </c>
      <c r="F37" s="17">
        <f t="shared" si="8"/>
        <v>105</v>
      </c>
      <c r="G37" s="17">
        <f t="shared" si="8"/>
        <v>105</v>
      </c>
      <c r="H37" s="17">
        <f t="shared" si="8"/>
        <v>118</v>
      </c>
      <c r="I37" s="17">
        <f t="shared" si="8"/>
        <v>86</v>
      </c>
    </row>
    <row r="38" spans="2:9" ht="15.75" x14ac:dyDescent="0.25">
      <c r="B38" s="10" t="s">
        <v>14</v>
      </c>
      <c r="C38" s="6">
        <f t="shared" si="3"/>
        <v>280</v>
      </c>
      <c r="D38" s="46">
        <v>7</v>
      </c>
      <c r="E38" s="46">
        <v>21</v>
      </c>
      <c r="F38" s="46">
        <v>62</v>
      </c>
      <c r="G38" s="46">
        <v>60</v>
      </c>
      <c r="H38" s="46">
        <v>76</v>
      </c>
      <c r="I38" s="46">
        <v>54</v>
      </c>
    </row>
    <row r="39" spans="2:9" ht="15.75" x14ac:dyDescent="0.25">
      <c r="B39" s="12" t="s">
        <v>11</v>
      </c>
      <c r="C39" s="6">
        <f t="shared" si="3"/>
        <v>189</v>
      </c>
      <c r="D39" s="46">
        <v>4</v>
      </c>
      <c r="E39" s="46">
        <v>16</v>
      </c>
      <c r="F39" s="46">
        <v>51</v>
      </c>
      <c r="G39" s="46">
        <v>41</v>
      </c>
      <c r="H39" s="46">
        <v>48</v>
      </c>
      <c r="I39" s="46">
        <v>29</v>
      </c>
    </row>
    <row r="40" spans="2:9" ht="15.75" x14ac:dyDescent="0.25">
      <c r="B40" s="10" t="s">
        <v>15</v>
      </c>
      <c r="C40" s="6">
        <f t="shared" si="3"/>
        <v>141</v>
      </c>
      <c r="D40" s="46">
        <v>140</v>
      </c>
      <c r="E40" s="46">
        <v>0</v>
      </c>
      <c r="F40" s="46">
        <v>0</v>
      </c>
      <c r="G40" s="46">
        <v>1</v>
      </c>
      <c r="H40" s="46">
        <v>0</v>
      </c>
      <c r="I40" s="46">
        <v>0</v>
      </c>
    </row>
    <row r="41" spans="2:9" ht="15.75" x14ac:dyDescent="0.25">
      <c r="B41" s="12" t="s">
        <v>11</v>
      </c>
      <c r="C41" s="6">
        <f t="shared" si="3"/>
        <v>91</v>
      </c>
      <c r="D41" s="46">
        <v>90</v>
      </c>
      <c r="E41" s="46">
        <v>0</v>
      </c>
      <c r="F41" s="46">
        <v>0</v>
      </c>
      <c r="G41" s="46">
        <v>1</v>
      </c>
      <c r="H41" s="46">
        <v>0</v>
      </c>
      <c r="I41" s="46">
        <v>0</v>
      </c>
    </row>
    <row r="42" spans="2:9" ht="15.75" x14ac:dyDescent="0.25">
      <c r="B42" s="10" t="s">
        <v>16</v>
      </c>
      <c r="C42" s="6">
        <f t="shared" si="3"/>
        <v>580</v>
      </c>
      <c r="D42" s="46">
        <v>324</v>
      </c>
      <c r="E42" s="46">
        <v>95</v>
      </c>
      <c r="F42" s="46">
        <v>43</v>
      </c>
      <c r="G42" s="46">
        <v>44</v>
      </c>
      <c r="H42" s="46">
        <v>42</v>
      </c>
      <c r="I42" s="46">
        <v>32</v>
      </c>
    </row>
    <row r="43" spans="2:9" ht="15.75" x14ac:dyDescent="0.25">
      <c r="B43" s="12" t="s">
        <v>11</v>
      </c>
      <c r="C43" s="6">
        <f t="shared" si="3"/>
        <v>334</v>
      </c>
      <c r="D43" s="46">
        <v>206</v>
      </c>
      <c r="E43" s="46">
        <v>54</v>
      </c>
      <c r="F43" s="46">
        <v>15</v>
      </c>
      <c r="G43" s="46">
        <v>26</v>
      </c>
      <c r="H43" s="46">
        <v>23</v>
      </c>
      <c r="I43" s="46">
        <v>10</v>
      </c>
    </row>
    <row r="44" spans="2:9" ht="15.75" x14ac:dyDescent="0.25">
      <c r="B44" s="15" t="s">
        <v>21</v>
      </c>
      <c r="C44" s="6">
        <f t="shared" si="3"/>
        <v>40</v>
      </c>
      <c r="D44" s="17">
        <f t="shared" ref="D44:I44" si="9">D45+D47+D49</f>
        <v>1</v>
      </c>
      <c r="E44" s="17">
        <f t="shared" si="9"/>
        <v>5</v>
      </c>
      <c r="F44" s="17">
        <f t="shared" si="9"/>
        <v>10</v>
      </c>
      <c r="G44" s="17">
        <f t="shared" si="9"/>
        <v>18</v>
      </c>
      <c r="H44" s="17">
        <f t="shared" si="9"/>
        <v>2</v>
      </c>
      <c r="I44" s="17">
        <f t="shared" si="9"/>
        <v>4</v>
      </c>
    </row>
    <row r="45" spans="2:9" ht="15.75" x14ac:dyDescent="0.25">
      <c r="B45" s="10" t="s">
        <v>14</v>
      </c>
      <c r="C45" s="6">
        <f t="shared" si="3"/>
        <v>22</v>
      </c>
      <c r="D45" s="46">
        <v>0</v>
      </c>
      <c r="E45" s="46">
        <v>4</v>
      </c>
      <c r="F45" s="46">
        <v>3</v>
      </c>
      <c r="G45" s="46">
        <v>11</v>
      </c>
      <c r="H45" s="46">
        <v>2</v>
      </c>
      <c r="I45" s="46">
        <v>2</v>
      </c>
    </row>
    <row r="46" spans="2:9" ht="15.75" x14ac:dyDescent="0.25">
      <c r="B46" s="12" t="s">
        <v>11</v>
      </c>
      <c r="C46" s="6">
        <f t="shared" si="3"/>
        <v>14</v>
      </c>
      <c r="D46" s="46">
        <v>0</v>
      </c>
      <c r="E46" s="46">
        <v>4</v>
      </c>
      <c r="F46" s="46">
        <v>2</v>
      </c>
      <c r="G46" s="46">
        <v>6</v>
      </c>
      <c r="H46" s="46">
        <v>1</v>
      </c>
      <c r="I46" s="46">
        <v>1</v>
      </c>
    </row>
    <row r="47" spans="2:9" ht="15.75" x14ac:dyDescent="0.25">
      <c r="B47" s="10" t="s">
        <v>15</v>
      </c>
      <c r="C47" s="6">
        <f t="shared" si="3"/>
        <v>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2:9" ht="15.75" x14ac:dyDescent="0.25">
      <c r="B48" s="12" t="s">
        <v>11</v>
      </c>
      <c r="C48" s="6">
        <f t="shared" si="3"/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2:9" ht="15.75" x14ac:dyDescent="0.25">
      <c r="B49" s="10" t="s">
        <v>16</v>
      </c>
      <c r="C49" s="6">
        <f t="shared" si="3"/>
        <v>18</v>
      </c>
      <c r="D49" s="46">
        <v>1</v>
      </c>
      <c r="E49" s="46">
        <v>1</v>
      </c>
      <c r="F49" s="46">
        <v>7</v>
      </c>
      <c r="G49" s="46">
        <v>7</v>
      </c>
      <c r="H49" s="46">
        <v>0</v>
      </c>
      <c r="I49" s="46">
        <v>2</v>
      </c>
    </row>
    <row r="50" spans="2:9" ht="15.75" x14ac:dyDescent="0.25">
      <c r="B50" s="12" t="s">
        <v>11</v>
      </c>
      <c r="C50" s="6">
        <f t="shared" si="3"/>
        <v>13</v>
      </c>
      <c r="D50" s="46">
        <v>1</v>
      </c>
      <c r="E50" s="46">
        <v>1</v>
      </c>
      <c r="F50" s="46">
        <v>5</v>
      </c>
      <c r="G50" s="46">
        <v>6</v>
      </c>
      <c r="H50" s="46">
        <v>0</v>
      </c>
      <c r="I50" s="46">
        <v>0</v>
      </c>
    </row>
    <row r="51" spans="2:9" ht="15.75" x14ac:dyDescent="0.25">
      <c r="B51" s="15" t="s">
        <v>22</v>
      </c>
      <c r="C51" s="6">
        <f t="shared" si="3"/>
        <v>137</v>
      </c>
      <c r="D51" s="17">
        <f t="shared" ref="D51:I51" si="10">D52+D54+D56</f>
        <v>26</v>
      </c>
      <c r="E51" s="17">
        <f t="shared" si="10"/>
        <v>25</v>
      </c>
      <c r="F51" s="17">
        <f t="shared" si="10"/>
        <v>27</v>
      </c>
      <c r="G51" s="17">
        <f t="shared" si="10"/>
        <v>39</v>
      </c>
      <c r="H51" s="17">
        <f t="shared" si="10"/>
        <v>18</v>
      </c>
      <c r="I51" s="17">
        <f t="shared" si="10"/>
        <v>2</v>
      </c>
    </row>
    <row r="52" spans="2:9" ht="15.75" x14ac:dyDescent="0.25">
      <c r="B52" s="10" t="s">
        <v>14</v>
      </c>
      <c r="C52" s="6">
        <f t="shared" si="3"/>
        <v>80</v>
      </c>
      <c r="D52" s="46">
        <v>1</v>
      </c>
      <c r="E52" s="46">
        <v>8</v>
      </c>
      <c r="F52" s="46">
        <v>22</v>
      </c>
      <c r="G52" s="46">
        <v>34</v>
      </c>
      <c r="H52" s="46">
        <v>13</v>
      </c>
      <c r="I52" s="46">
        <v>2</v>
      </c>
    </row>
    <row r="53" spans="2:9" ht="15.75" x14ac:dyDescent="0.25">
      <c r="B53" s="12" t="s">
        <v>11</v>
      </c>
      <c r="C53" s="6">
        <f t="shared" si="3"/>
        <v>64</v>
      </c>
      <c r="D53" s="46">
        <v>0</v>
      </c>
      <c r="E53" s="46">
        <v>7</v>
      </c>
      <c r="F53" s="46">
        <v>20</v>
      </c>
      <c r="G53" s="46">
        <v>27</v>
      </c>
      <c r="H53" s="46">
        <v>10</v>
      </c>
      <c r="I53" s="46">
        <v>0</v>
      </c>
    </row>
    <row r="54" spans="2:9" ht="15.75" x14ac:dyDescent="0.25">
      <c r="B54" s="10" t="s">
        <v>15</v>
      </c>
      <c r="C54" s="6">
        <f t="shared" si="3"/>
        <v>4</v>
      </c>
      <c r="D54" s="46">
        <v>4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</row>
    <row r="55" spans="2:9" ht="15.75" x14ac:dyDescent="0.25">
      <c r="B55" s="12" t="s">
        <v>11</v>
      </c>
      <c r="C55" s="6">
        <f t="shared" si="3"/>
        <v>3</v>
      </c>
      <c r="D55" s="46">
        <v>3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</row>
    <row r="56" spans="2:9" ht="15.75" x14ac:dyDescent="0.25">
      <c r="B56" s="10" t="s">
        <v>16</v>
      </c>
      <c r="C56" s="6">
        <f t="shared" si="3"/>
        <v>53</v>
      </c>
      <c r="D56" s="46">
        <v>21</v>
      </c>
      <c r="E56" s="46">
        <v>17</v>
      </c>
      <c r="F56" s="46">
        <v>5</v>
      </c>
      <c r="G56" s="46">
        <v>5</v>
      </c>
      <c r="H56" s="46">
        <v>5</v>
      </c>
      <c r="I56" s="46">
        <v>0</v>
      </c>
    </row>
    <row r="57" spans="2:9" ht="15.75" x14ac:dyDescent="0.25">
      <c r="B57" s="12" t="s">
        <v>11</v>
      </c>
      <c r="C57" s="6">
        <f t="shared" si="3"/>
        <v>35</v>
      </c>
      <c r="D57" s="46">
        <v>14</v>
      </c>
      <c r="E57" s="46">
        <v>12</v>
      </c>
      <c r="F57" s="46">
        <v>4</v>
      </c>
      <c r="G57" s="46">
        <v>4</v>
      </c>
      <c r="H57" s="46">
        <v>1</v>
      </c>
      <c r="I57" s="46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" right="0.7" top="0.75" bottom="0.75" header="0.3" footer="0.3"/>
  <pageSetup paperSize="9" scale="4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1954E-8FC6-4062-B16E-5B08469FBD4A}">
  <sheetPr>
    <pageSetUpPr fitToPage="1"/>
  </sheetPr>
  <dimension ref="B1:I62"/>
  <sheetViews>
    <sheetView topLeftCell="A44"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1"/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52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4501</v>
      </c>
      <c r="D6" s="6">
        <f t="shared" ref="D6:I6" si="0">D9+D23+D30+D37+D44+D51</f>
        <v>1010</v>
      </c>
      <c r="E6" s="6">
        <f t="shared" si="0"/>
        <v>385</v>
      </c>
      <c r="F6" s="6">
        <f t="shared" si="0"/>
        <v>840</v>
      </c>
      <c r="G6" s="6">
        <f t="shared" si="0"/>
        <v>995</v>
      </c>
      <c r="H6" s="6">
        <f t="shared" si="0"/>
        <v>649</v>
      </c>
      <c r="I6" s="6">
        <f t="shared" si="0"/>
        <v>622</v>
      </c>
    </row>
    <row r="7" spans="2:9" ht="15.75" x14ac:dyDescent="0.25">
      <c r="B7" s="5" t="s">
        <v>9</v>
      </c>
      <c r="C7" s="6">
        <f>D7+E7+F7+G7+H7+I7</f>
        <v>2111</v>
      </c>
      <c r="D7" s="6">
        <f t="shared" ref="D7:I7" si="1">D11+D13+D15+D25+D27+D29+D32+D34+D36+D39+D41+D43+D46+D48+D50+D53+D55+D57</f>
        <v>476</v>
      </c>
      <c r="E7" s="6">
        <f t="shared" si="1"/>
        <v>173</v>
      </c>
      <c r="F7" s="6">
        <f t="shared" si="1"/>
        <v>380</v>
      </c>
      <c r="G7" s="6">
        <f t="shared" si="1"/>
        <v>491</v>
      </c>
      <c r="H7" s="6">
        <f t="shared" si="1"/>
        <v>344</v>
      </c>
      <c r="I7" s="6">
        <f t="shared" si="1"/>
        <v>247</v>
      </c>
    </row>
    <row r="8" spans="2:9" ht="15.75" x14ac:dyDescent="0.25">
      <c r="B8" s="7" t="s">
        <v>10</v>
      </c>
      <c r="C8" s="6">
        <f>D8+E8+F8+G8+H8+I8</f>
        <v>744</v>
      </c>
      <c r="D8" s="8">
        <f>D10+D12+D24+D26+D31+D33+D38+D40+D45+D47+D52+D54</f>
        <v>33</v>
      </c>
      <c r="E8" s="8">
        <f t="shared" ref="E8:I8" si="2">E10+E12+E24+E26+E31+E33+E38+E40+E45+E47+E52+E54</f>
        <v>33</v>
      </c>
      <c r="F8" s="8">
        <f t="shared" si="2"/>
        <v>133</v>
      </c>
      <c r="G8" s="8">
        <f t="shared" si="2"/>
        <v>228</v>
      </c>
      <c r="H8" s="8">
        <f t="shared" si="2"/>
        <v>193</v>
      </c>
      <c r="I8" s="8">
        <f t="shared" si="2"/>
        <v>124</v>
      </c>
    </row>
    <row r="9" spans="2:9" ht="20.25" customHeight="1" x14ac:dyDescent="0.25">
      <c r="B9" s="9" t="s">
        <v>13</v>
      </c>
      <c r="C9" s="6">
        <f t="shared" ref="C9:C57" si="3">D9+E9+F9+G9+H9+I9</f>
        <v>2053</v>
      </c>
      <c r="D9" s="5">
        <f t="shared" ref="D9:I9" si="4">D10+D12+D14</f>
        <v>295</v>
      </c>
      <c r="E9" s="5">
        <f t="shared" si="4"/>
        <v>145</v>
      </c>
      <c r="F9" s="5">
        <f t="shared" si="4"/>
        <v>548</v>
      </c>
      <c r="G9" s="5">
        <f t="shared" si="4"/>
        <v>542</v>
      </c>
      <c r="H9" s="5">
        <f t="shared" si="4"/>
        <v>254</v>
      </c>
      <c r="I9" s="5">
        <f t="shared" si="4"/>
        <v>269</v>
      </c>
    </row>
    <row r="10" spans="2:9" ht="15.75" x14ac:dyDescent="0.25">
      <c r="B10" s="10" t="s">
        <v>14</v>
      </c>
      <c r="C10" s="6">
        <f t="shared" si="3"/>
        <v>17</v>
      </c>
      <c r="D10" s="11">
        <v>0</v>
      </c>
      <c r="E10" s="11">
        <v>1</v>
      </c>
      <c r="F10" s="11">
        <v>5</v>
      </c>
      <c r="G10" s="11">
        <v>6</v>
      </c>
      <c r="H10" s="11">
        <v>3</v>
      </c>
      <c r="I10" s="11">
        <v>2</v>
      </c>
    </row>
    <row r="11" spans="2:9" ht="15.75" x14ac:dyDescent="0.25">
      <c r="B11" s="12" t="s">
        <v>11</v>
      </c>
      <c r="C11" s="6">
        <f t="shared" si="3"/>
        <v>10</v>
      </c>
      <c r="D11" s="11">
        <v>0</v>
      </c>
      <c r="E11" s="11">
        <v>1</v>
      </c>
      <c r="F11" s="11">
        <v>4</v>
      </c>
      <c r="G11" s="11">
        <v>3</v>
      </c>
      <c r="H11" s="11">
        <v>1</v>
      </c>
      <c r="I11" s="11">
        <v>1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2036</v>
      </c>
      <c r="D14" s="11">
        <v>295</v>
      </c>
      <c r="E14" s="11">
        <v>144</v>
      </c>
      <c r="F14" s="11">
        <v>543</v>
      </c>
      <c r="G14" s="11">
        <v>536</v>
      </c>
      <c r="H14" s="11">
        <v>251</v>
      </c>
      <c r="I14" s="11">
        <v>267</v>
      </c>
    </row>
    <row r="15" spans="2:9" ht="16.5" thickBot="1" x14ac:dyDescent="0.3">
      <c r="B15" s="12" t="s">
        <v>11</v>
      </c>
      <c r="C15" s="6">
        <f t="shared" si="3"/>
        <v>864</v>
      </c>
      <c r="D15" s="18">
        <v>89</v>
      </c>
      <c r="E15" s="18">
        <v>40</v>
      </c>
      <c r="F15" s="18">
        <v>220</v>
      </c>
      <c r="G15" s="18">
        <v>249</v>
      </c>
      <c r="H15" s="18">
        <v>142</v>
      </c>
      <c r="I15" s="18">
        <v>124</v>
      </c>
    </row>
    <row r="16" spans="2:9" ht="16.5" thickTop="1" x14ac:dyDescent="0.25">
      <c r="B16" s="13" t="s">
        <v>17</v>
      </c>
      <c r="C16" s="6">
        <f t="shared" si="3"/>
        <v>705</v>
      </c>
      <c r="D16" s="17">
        <f t="shared" ref="D16:I16" si="5">D17+D19+D21</f>
        <v>47</v>
      </c>
      <c r="E16" s="17">
        <f t="shared" si="5"/>
        <v>35</v>
      </c>
      <c r="F16" s="17">
        <f t="shared" si="5"/>
        <v>181</v>
      </c>
      <c r="G16" s="17">
        <f t="shared" si="5"/>
        <v>220</v>
      </c>
      <c r="H16" s="17">
        <f t="shared" si="5"/>
        <v>112</v>
      </c>
      <c r="I16" s="17">
        <f t="shared" si="5"/>
        <v>110</v>
      </c>
    </row>
    <row r="17" spans="2:9" ht="15.75" x14ac:dyDescent="0.25">
      <c r="B17" s="10" t="s">
        <v>14</v>
      </c>
      <c r="C17" s="6">
        <f t="shared" si="3"/>
        <v>1</v>
      </c>
      <c r="D17" s="19">
        <v>0</v>
      </c>
      <c r="E17" s="19">
        <v>0</v>
      </c>
      <c r="F17" s="19">
        <v>0</v>
      </c>
      <c r="G17" s="19">
        <v>1</v>
      </c>
      <c r="H17" s="19">
        <v>0</v>
      </c>
      <c r="I17" s="20">
        <v>0</v>
      </c>
    </row>
    <row r="18" spans="2:9" ht="15.75" x14ac:dyDescent="0.25">
      <c r="B18" s="12" t="s">
        <v>11</v>
      </c>
      <c r="C18" s="6">
        <f t="shared" si="3"/>
        <v>1</v>
      </c>
      <c r="D18" s="19">
        <v>0</v>
      </c>
      <c r="E18" s="19">
        <v>0</v>
      </c>
      <c r="F18" s="19">
        <v>0</v>
      </c>
      <c r="G18" s="19">
        <v>1</v>
      </c>
      <c r="H18" s="19">
        <v>0</v>
      </c>
      <c r="I18" s="20">
        <v>0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704</v>
      </c>
      <c r="D21" s="19">
        <v>47</v>
      </c>
      <c r="E21" s="19">
        <v>35</v>
      </c>
      <c r="F21" s="19">
        <v>181</v>
      </c>
      <c r="G21" s="19">
        <v>219</v>
      </c>
      <c r="H21" s="19">
        <v>112</v>
      </c>
      <c r="I21" s="20">
        <v>110</v>
      </c>
    </row>
    <row r="22" spans="2:9" ht="16.5" thickBot="1" x14ac:dyDescent="0.3">
      <c r="B22" s="12" t="s">
        <v>11</v>
      </c>
      <c r="C22" s="6">
        <f t="shared" si="3"/>
        <v>327</v>
      </c>
      <c r="D22" s="21">
        <v>15</v>
      </c>
      <c r="E22" s="21">
        <v>12</v>
      </c>
      <c r="F22" s="21">
        <v>69</v>
      </c>
      <c r="G22" s="21">
        <v>98</v>
      </c>
      <c r="H22" s="21">
        <v>73</v>
      </c>
      <c r="I22" s="22">
        <v>60</v>
      </c>
    </row>
    <row r="23" spans="2:9" ht="16.5" thickTop="1" x14ac:dyDescent="0.25">
      <c r="B23" s="14" t="s">
        <v>18</v>
      </c>
      <c r="C23" s="6">
        <f t="shared" si="3"/>
        <v>889</v>
      </c>
      <c r="D23" s="17">
        <f t="shared" ref="D23:I23" si="6">D24+D26+D28</f>
        <v>176</v>
      </c>
      <c r="E23" s="17">
        <f t="shared" si="6"/>
        <v>61</v>
      </c>
      <c r="F23" s="17">
        <f t="shared" si="6"/>
        <v>101</v>
      </c>
      <c r="G23" s="17">
        <f t="shared" si="6"/>
        <v>197</v>
      </c>
      <c r="H23" s="17">
        <f t="shared" si="6"/>
        <v>175</v>
      </c>
      <c r="I23" s="17">
        <f t="shared" si="6"/>
        <v>179</v>
      </c>
    </row>
    <row r="24" spans="2:9" ht="15.75" x14ac:dyDescent="0.25">
      <c r="B24" s="10" t="s">
        <v>14</v>
      </c>
      <c r="C24" s="6">
        <f t="shared" si="3"/>
        <v>131</v>
      </c>
      <c r="D24" s="23">
        <v>0</v>
      </c>
      <c r="E24" s="23">
        <v>1</v>
      </c>
      <c r="F24" s="23">
        <v>9</v>
      </c>
      <c r="G24" s="23">
        <v>49</v>
      </c>
      <c r="H24" s="23">
        <v>41</v>
      </c>
      <c r="I24" s="23">
        <v>31</v>
      </c>
    </row>
    <row r="25" spans="2:9" ht="15.75" x14ac:dyDescent="0.25">
      <c r="B25" s="12" t="s">
        <v>11</v>
      </c>
      <c r="C25" s="6">
        <f t="shared" si="3"/>
        <v>70</v>
      </c>
      <c r="D25" s="11">
        <v>0</v>
      </c>
      <c r="E25" s="11">
        <v>0</v>
      </c>
      <c r="F25" s="11">
        <v>7</v>
      </c>
      <c r="G25" s="11">
        <v>27</v>
      </c>
      <c r="H25" s="11">
        <v>21</v>
      </c>
      <c r="I25" s="11">
        <v>15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758</v>
      </c>
      <c r="D28" s="11">
        <v>176</v>
      </c>
      <c r="E28" s="11">
        <v>60</v>
      </c>
      <c r="F28" s="11">
        <v>92</v>
      </c>
      <c r="G28" s="11">
        <v>148</v>
      </c>
      <c r="H28" s="11">
        <v>134</v>
      </c>
      <c r="I28" s="11">
        <v>148</v>
      </c>
    </row>
    <row r="29" spans="2:9" ht="15.75" x14ac:dyDescent="0.25">
      <c r="B29" s="12" t="s">
        <v>11</v>
      </c>
      <c r="C29" s="6">
        <f t="shared" si="3"/>
        <v>324</v>
      </c>
      <c r="D29" s="11">
        <v>82</v>
      </c>
      <c r="E29" s="11">
        <v>25</v>
      </c>
      <c r="F29" s="11">
        <v>38</v>
      </c>
      <c r="G29" s="11">
        <v>64</v>
      </c>
      <c r="H29" s="11">
        <v>65</v>
      </c>
      <c r="I29" s="11">
        <v>50</v>
      </c>
    </row>
    <row r="30" spans="2:9" ht="15.75" x14ac:dyDescent="0.25">
      <c r="B30" s="9" t="s">
        <v>19</v>
      </c>
      <c r="C30" s="6">
        <f t="shared" si="3"/>
        <v>474</v>
      </c>
      <c r="D30" s="17">
        <f t="shared" ref="D30:I30" si="7">D31+D33+D35</f>
        <v>137</v>
      </c>
      <c r="E30" s="17">
        <f t="shared" si="7"/>
        <v>27</v>
      </c>
      <c r="F30" s="17">
        <f t="shared" si="7"/>
        <v>54</v>
      </c>
      <c r="G30" s="17">
        <f t="shared" si="7"/>
        <v>94</v>
      </c>
      <c r="H30" s="17">
        <f t="shared" si="7"/>
        <v>83</v>
      </c>
      <c r="I30" s="17">
        <f t="shared" si="7"/>
        <v>79</v>
      </c>
    </row>
    <row r="31" spans="2:9" ht="15.75" x14ac:dyDescent="0.25">
      <c r="B31" s="10" t="s">
        <v>14</v>
      </c>
      <c r="C31" s="6">
        <f t="shared" si="3"/>
        <v>186</v>
      </c>
      <c r="D31" s="11">
        <v>3</v>
      </c>
      <c r="E31" s="11">
        <v>5</v>
      </c>
      <c r="F31" s="11">
        <v>28</v>
      </c>
      <c r="G31" s="11">
        <v>62</v>
      </c>
      <c r="H31" s="11">
        <v>55</v>
      </c>
      <c r="I31" s="11">
        <v>33</v>
      </c>
    </row>
    <row r="32" spans="2:9" ht="15.75" x14ac:dyDescent="0.25">
      <c r="B32" s="12" t="s">
        <v>11</v>
      </c>
      <c r="C32" s="6">
        <f t="shared" si="3"/>
        <v>82</v>
      </c>
      <c r="D32" s="11">
        <v>0</v>
      </c>
      <c r="E32" s="11">
        <v>5</v>
      </c>
      <c r="F32" s="11">
        <v>12</v>
      </c>
      <c r="G32" s="11">
        <v>33</v>
      </c>
      <c r="H32" s="11">
        <v>25</v>
      </c>
      <c r="I32" s="11">
        <v>7</v>
      </c>
    </row>
    <row r="33" spans="2:9" ht="15.75" x14ac:dyDescent="0.25">
      <c r="B33" s="10" t="s">
        <v>15</v>
      </c>
      <c r="C33" s="6">
        <f t="shared" si="3"/>
        <v>2</v>
      </c>
      <c r="D33" s="11">
        <v>2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2:9" ht="15.75" x14ac:dyDescent="0.25">
      <c r="B34" s="12" t="s">
        <v>11</v>
      </c>
      <c r="C34" s="6">
        <f t="shared" si="3"/>
        <v>2</v>
      </c>
      <c r="D34" s="11">
        <v>2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286</v>
      </c>
      <c r="D35" s="11">
        <v>132</v>
      </c>
      <c r="E35" s="11">
        <v>22</v>
      </c>
      <c r="F35" s="11">
        <v>26</v>
      </c>
      <c r="G35" s="11">
        <v>32</v>
      </c>
      <c r="H35" s="11">
        <v>28</v>
      </c>
      <c r="I35" s="11">
        <v>46</v>
      </c>
    </row>
    <row r="36" spans="2:9" ht="15.75" x14ac:dyDescent="0.25">
      <c r="B36" s="12" t="s">
        <v>11</v>
      </c>
      <c r="C36" s="6">
        <f t="shared" si="3"/>
        <v>91</v>
      </c>
      <c r="D36" s="11">
        <v>50</v>
      </c>
      <c r="E36" s="11">
        <v>5</v>
      </c>
      <c r="F36" s="11">
        <v>8</v>
      </c>
      <c r="G36" s="11">
        <v>8</v>
      </c>
      <c r="H36" s="11">
        <v>7</v>
      </c>
      <c r="I36" s="11">
        <v>13</v>
      </c>
    </row>
    <row r="37" spans="2:9" ht="15.75" x14ac:dyDescent="0.25">
      <c r="B37" s="15" t="s">
        <v>20</v>
      </c>
      <c r="C37" s="6">
        <f t="shared" si="3"/>
        <v>917</v>
      </c>
      <c r="D37" s="17">
        <f t="shared" ref="D37:I37" si="8">D38+D40+D42</f>
        <v>380</v>
      </c>
      <c r="E37" s="17">
        <f t="shared" si="8"/>
        <v>129</v>
      </c>
      <c r="F37" s="17">
        <f t="shared" si="8"/>
        <v>99</v>
      </c>
      <c r="G37" s="17">
        <f t="shared" si="8"/>
        <v>105</v>
      </c>
      <c r="H37" s="17">
        <f t="shared" si="8"/>
        <v>118</v>
      </c>
      <c r="I37" s="17">
        <f t="shared" si="8"/>
        <v>86</v>
      </c>
    </row>
    <row r="38" spans="2:9" ht="15.75" x14ac:dyDescent="0.25">
      <c r="B38" s="10" t="s">
        <v>14</v>
      </c>
      <c r="C38" s="6">
        <f t="shared" si="3"/>
        <v>284</v>
      </c>
      <c r="D38" s="11">
        <v>6</v>
      </c>
      <c r="E38" s="11">
        <v>20</v>
      </c>
      <c r="F38" s="11">
        <v>62</v>
      </c>
      <c r="G38" s="11">
        <v>64</v>
      </c>
      <c r="H38" s="11">
        <v>80</v>
      </c>
      <c r="I38" s="11">
        <v>52</v>
      </c>
    </row>
    <row r="39" spans="2:9" ht="15.75" x14ac:dyDescent="0.25">
      <c r="B39" s="12" t="s">
        <v>11</v>
      </c>
      <c r="C39" s="6">
        <f t="shared" si="3"/>
        <v>188</v>
      </c>
      <c r="D39" s="11">
        <v>3</v>
      </c>
      <c r="E39" s="11">
        <v>17</v>
      </c>
      <c r="F39" s="11">
        <v>49</v>
      </c>
      <c r="G39" s="11">
        <v>43</v>
      </c>
      <c r="H39" s="11">
        <v>50</v>
      </c>
      <c r="I39" s="11">
        <v>26</v>
      </c>
    </row>
    <row r="40" spans="2:9" ht="15.75" x14ac:dyDescent="0.25">
      <c r="B40" s="10" t="s">
        <v>15</v>
      </c>
      <c r="C40" s="6">
        <f t="shared" si="3"/>
        <v>21</v>
      </c>
      <c r="D40" s="11">
        <v>21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</row>
    <row r="41" spans="2:9" ht="15.75" x14ac:dyDescent="0.25">
      <c r="B41" s="12" t="s">
        <v>11</v>
      </c>
      <c r="C41" s="6">
        <f t="shared" si="3"/>
        <v>14</v>
      </c>
      <c r="D41" s="11">
        <v>14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612</v>
      </c>
      <c r="D42" s="11">
        <v>353</v>
      </c>
      <c r="E42" s="11">
        <v>109</v>
      </c>
      <c r="F42" s="11">
        <v>37</v>
      </c>
      <c r="G42" s="11">
        <v>41</v>
      </c>
      <c r="H42" s="11">
        <v>38</v>
      </c>
      <c r="I42" s="11">
        <v>34</v>
      </c>
    </row>
    <row r="43" spans="2:9" ht="15.75" x14ac:dyDescent="0.25">
      <c r="B43" s="12" t="s">
        <v>11</v>
      </c>
      <c r="C43" s="6">
        <f t="shared" si="3"/>
        <v>346</v>
      </c>
      <c r="D43" s="11">
        <v>220</v>
      </c>
      <c r="E43" s="11">
        <v>62</v>
      </c>
      <c r="F43" s="11">
        <v>11</v>
      </c>
      <c r="G43" s="11">
        <v>24</v>
      </c>
      <c r="H43" s="11">
        <v>20</v>
      </c>
      <c r="I43" s="11">
        <v>9</v>
      </c>
    </row>
    <row r="44" spans="2:9" ht="15.75" x14ac:dyDescent="0.25">
      <c r="B44" s="15" t="s">
        <v>21</v>
      </c>
      <c r="C44" s="6">
        <f t="shared" si="3"/>
        <v>34</v>
      </c>
      <c r="D44" s="17">
        <f t="shared" ref="D44:I44" si="9">D45+D47+D49</f>
        <v>1</v>
      </c>
      <c r="E44" s="17">
        <f t="shared" si="9"/>
        <v>3</v>
      </c>
      <c r="F44" s="17">
        <f t="shared" si="9"/>
        <v>7</v>
      </c>
      <c r="G44" s="17">
        <f t="shared" si="9"/>
        <v>17</v>
      </c>
      <c r="H44" s="17">
        <f t="shared" si="9"/>
        <v>2</v>
      </c>
      <c r="I44" s="17">
        <f t="shared" si="9"/>
        <v>4</v>
      </c>
    </row>
    <row r="45" spans="2:9" ht="15.75" x14ac:dyDescent="0.25">
      <c r="B45" s="10" t="s">
        <v>14</v>
      </c>
      <c r="C45" s="6">
        <f t="shared" si="3"/>
        <v>21</v>
      </c>
      <c r="D45" s="11">
        <v>0</v>
      </c>
      <c r="E45" s="11">
        <v>2</v>
      </c>
      <c r="F45" s="11">
        <v>3</v>
      </c>
      <c r="G45" s="11">
        <v>12</v>
      </c>
      <c r="H45" s="11">
        <v>2</v>
      </c>
      <c r="I45" s="11">
        <v>2</v>
      </c>
    </row>
    <row r="46" spans="2:9" ht="15.75" x14ac:dyDescent="0.25">
      <c r="B46" s="12" t="s">
        <v>11</v>
      </c>
      <c r="C46" s="6">
        <f t="shared" si="3"/>
        <v>13</v>
      </c>
      <c r="D46" s="11">
        <v>0</v>
      </c>
      <c r="E46" s="11">
        <v>2</v>
      </c>
      <c r="F46" s="11">
        <v>2</v>
      </c>
      <c r="G46" s="11">
        <v>6</v>
      </c>
      <c r="H46" s="11">
        <v>2</v>
      </c>
      <c r="I46" s="11">
        <v>1</v>
      </c>
    </row>
    <row r="47" spans="2:9" ht="15.75" x14ac:dyDescent="0.25">
      <c r="B47" s="10" t="s">
        <v>15</v>
      </c>
      <c r="C47" s="6">
        <f t="shared" si="3"/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13</v>
      </c>
      <c r="D49" s="11">
        <v>1</v>
      </c>
      <c r="E49" s="11">
        <v>1</v>
      </c>
      <c r="F49" s="11">
        <v>4</v>
      </c>
      <c r="G49" s="11">
        <v>5</v>
      </c>
      <c r="H49" s="11">
        <v>0</v>
      </c>
      <c r="I49" s="11">
        <v>2</v>
      </c>
    </row>
    <row r="50" spans="2:9" ht="15.75" x14ac:dyDescent="0.25">
      <c r="B50" s="12" t="s">
        <v>11</v>
      </c>
      <c r="C50" s="6">
        <f t="shared" si="3"/>
        <v>9</v>
      </c>
      <c r="D50" s="11">
        <v>1</v>
      </c>
      <c r="E50" s="11">
        <v>1</v>
      </c>
      <c r="F50" s="11">
        <v>3</v>
      </c>
      <c r="G50" s="11">
        <v>4</v>
      </c>
      <c r="H50" s="11">
        <v>0</v>
      </c>
      <c r="I50" s="11">
        <v>0</v>
      </c>
    </row>
    <row r="51" spans="2:9" ht="15.75" x14ac:dyDescent="0.25">
      <c r="B51" s="15" t="s">
        <v>22</v>
      </c>
      <c r="C51" s="6">
        <f t="shared" si="3"/>
        <v>134</v>
      </c>
      <c r="D51" s="17">
        <f t="shared" ref="D51:I51" si="10">D52+D54+D56</f>
        <v>21</v>
      </c>
      <c r="E51" s="17">
        <f t="shared" si="10"/>
        <v>20</v>
      </c>
      <c r="F51" s="17">
        <f t="shared" si="10"/>
        <v>31</v>
      </c>
      <c r="G51" s="17">
        <f t="shared" si="10"/>
        <v>40</v>
      </c>
      <c r="H51" s="17">
        <f t="shared" si="10"/>
        <v>17</v>
      </c>
      <c r="I51" s="17">
        <f t="shared" si="10"/>
        <v>5</v>
      </c>
    </row>
    <row r="52" spans="2:9" ht="15.75" x14ac:dyDescent="0.25">
      <c r="B52" s="10" t="s">
        <v>14</v>
      </c>
      <c r="C52" s="6">
        <f t="shared" si="3"/>
        <v>82</v>
      </c>
      <c r="D52" s="11">
        <v>1</v>
      </c>
      <c r="E52" s="11">
        <v>4</v>
      </c>
      <c r="F52" s="11">
        <v>26</v>
      </c>
      <c r="G52" s="11">
        <v>35</v>
      </c>
      <c r="H52" s="11">
        <v>12</v>
      </c>
      <c r="I52" s="11">
        <v>4</v>
      </c>
    </row>
    <row r="53" spans="2:9" ht="15.75" x14ac:dyDescent="0.25">
      <c r="B53" s="12" t="s">
        <v>11</v>
      </c>
      <c r="C53" s="6">
        <f t="shared" si="3"/>
        <v>63</v>
      </c>
      <c r="D53" s="11">
        <v>0</v>
      </c>
      <c r="E53" s="11">
        <v>4</v>
      </c>
      <c r="F53" s="11">
        <v>22</v>
      </c>
      <c r="G53" s="11">
        <v>27</v>
      </c>
      <c r="H53" s="11">
        <v>9</v>
      </c>
      <c r="I53" s="11">
        <v>1</v>
      </c>
    </row>
    <row r="54" spans="2:9" ht="15.75" x14ac:dyDescent="0.25">
      <c r="B54" s="10" t="s">
        <v>15</v>
      </c>
      <c r="C54" s="6">
        <f t="shared" si="3"/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</row>
    <row r="55" spans="2:9" ht="15.75" x14ac:dyDescent="0.25">
      <c r="B55" s="12" t="s">
        <v>11</v>
      </c>
      <c r="C55" s="6">
        <f t="shared" si="3"/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</row>
    <row r="56" spans="2:9" ht="15.75" x14ac:dyDescent="0.25">
      <c r="B56" s="10" t="s">
        <v>16</v>
      </c>
      <c r="C56" s="6">
        <f t="shared" si="3"/>
        <v>52</v>
      </c>
      <c r="D56" s="11">
        <v>20</v>
      </c>
      <c r="E56" s="11">
        <v>16</v>
      </c>
      <c r="F56" s="11">
        <v>5</v>
      </c>
      <c r="G56" s="11">
        <v>5</v>
      </c>
      <c r="H56" s="11">
        <v>5</v>
      </c>
      <c r="I56" s="11">
        <v>1</v>
      </c>
    </row>
    <row r="57" spans="2:9" ht="15.75" x14ac:dyDescent="0.25">
      <c r="B57" s="12" t="s">
        <v>11</v>
      </c>
      <c r="C57" s="6">
        <f t="shared" si="3"/>
        <v>35</v>
      </c>
      <c r="D57" s="11">
        <v>15</v>
      </c>
      <c r="E57" s="11">
        <v>11</v>
      </c>
      <c r="F57" s="11">
        <v>4</v>
      </c>
      <c r="G57" s="11">
        <v>3</v>
      </c>
      <c r="H57" s="11">
        <v>2</v>
      </c>
      <c r="I57" s="1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" right="0.7" top="0.75" bottom="0.75" header="0.3" footer="0.3"/>
  <pageSetup paperSize="9" scale="4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D0136-F92C-41EA-9B21-DC75814BA135}">
  <sheetPr>
    <pageSetUpPr fitToPage="1"/>
  </sheetPr>
  <dimension ref="B1:I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1"/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51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4551</v>
      </c>
      <c r="D6" s="6">
        <f t="shared" ref="D6:I6" si="0">D9+D23+D30+D37+D44+D51</f>
        <v>971</v>
      </c>
      <c r="E6" s="6">
        <f t="shared" si="0"/>
        <v>399</v>
      </c>
      <c r="F6" s="6">
        <f t="shared" si="0"/>
        <v>866</v>
      </c>
      <c r="G6" s="6">
        <f t="shared" si="0"/>
        <v>1016</v>
      </c>
      <c r="H6" s="6">
        <f t="shared" si="0"/>
        <v>660</v>
      </c>
      <c r="I6" s="6">
        <f t="shared" si="0"/>
        <v>639</v>
      </c>
    </row>
    <row r="7" spans="2:9" ht="15.75" x14ac:dyDescent="0.25">
      <c r="B7" s="5" t="s">
        <v>9</v>
      </c>
      <c r="C7" s="6">
        <f>D7+E7+F7+G7+H7+I7</f>
        <v>2112</v>
      </c>
      <c r="D7" s="6">
        <f t="shared" ref="D7:I7" si="1">D11+D13+D15+D25+D27+D29+D32+D34+D36+D39+D41+D43+D46+D48+D50+D53+D55+D57</f>
        <v>431</v>
      </c>
      <c r="E7" s="6">
        <f t="shared" si="1"/>
        <v>179</v>
      </c>
      <c r="F7" s="6">
        <f t="shared" si="1"/>
        <v>388</v>
      </c>
      <c r="G7" s="6">
        <f t="shared" si="1"/>
        <v>505</v>
      </c>
      <c r="H7" s="6">
        <f t="shared" si="1"/>
        <v>355</v>
      </c>
      <c r="I7" s="6">
        <f t="shared" si="1"/>
        <v>254</v>
      </c>
    </row>
    <row r="8" spans="2:9" ht="15.75" x14ac:dyDescent="0.25">
      <c r="B8" s="7" t="s">
        <v>10</v>
      </c>
      <c r="C8" s="6">
        <f>D8+E8+F8+G8+H8+I8</f>
        <v>747</v>
      </c>
      <c r="D8" s="8">
        <f>D10+D12+D24+D26+D31+D33+D38+D40+D45+D47+D52+D54</f>
        <v>17</v>
      </c>
      <c r="E8" s="8">
        <f t="shared" ref="E8:I8" si="2">E10+E12+E24+E26+E31+E33+E38+E40+E45+E47+E52+E54</f>
        <v>32</v>
      </c>
      <c r="F8" s="8">
        <f t="shared" si="2"/>
        <v>134</v>
      </c>
      <c r="G8" s="8">
        <f t="shared" si="2"/>
        <v>243</v>
      </c>
      <c r="H8" s="8">
        <f t="shared" si="2"/>
        <v>198</v>
      </c>
      <c r="I8" s="8">
        <f t="shared" si="2"/>
        <v>123</v>
      </c>
    </row>
    <row r="9" spans="2:9" ht="20.25" customHeight="1" x14ac:dyDescent="0.25">
      <c r="B9" s="9" t="s">
        <v>13</v>
      </c>
      <c r="C9" s="6">
        <f t="shared" ref="C9:C57" si="3">D9+E9+F9+G9+H9+I9</f>
        <v>2125</v>
      </c>
      <c r="D9" s="5">
        <f t="shared" ref="D9:I9" si="4">D10+D12+D14</f>
        <v>315</v>
      </c>
      <c r="E9" s="5">
        <f t="shared" si="4"/>
        <v>161</v>
      </c>
      <c r="F9" s="5">
        <f t="shared" si="4"/>
        <v>573</v>
      </c>
      <c r="G9" s="5">
        <f t="shared" si="4"/>
        <v>543</v>
      </c>
      <c r="H9" s="5">
        <f t="shared" si="4"/>
        <v>250</v>
      </c>
      <c r="I9" s="5">
        <f t="shared" si="4"/>
        <v>283</v>
      </c>
    </row>
    <row r="10" spans="2:9" ht="15.75" x14ac:dyDescent="0.25">
      <c r="B10" s="10" t="s">
        <v>14</v>
      </c>
      <c r="C10" s="6">
        <f t="shared" si="3"/>
        <v>19</v>
      </c>
      <c r="D10" s="11">
        <v>0</v>
      </c>
      <c r="E10" s="11">
        <v>1</v>
      </c>
      <c r="F10" s="11">
        <v>6</v>
      </c>
      <c r="G10" s="11">
        <v>7</v>
      </c>
      <c r="H10" s="11">
        <v>3</v>
      </c>
      <c r="I10" s="11">
        <v>2</v>
      </c>
    </row>
    <row r="11" spans="2:9" ht="15.75" x14ac:dyDescent="0.25">
      <c r="B11" s="12" t="s">
        <v>11</v>
      </c>
      <c r="C11" s="6">
        <f t="shared" si="3"/>
        <v>10</v>
      </c>
      <c r="D11" s="11">
        <v>0</v>
      </c>
      <c r="E11" s="11">
        <v>1</v>
      </c>
      <c r="F11" s="11">
        <v>4</v>
      </c>
      <c r="G11" s="11">
        <v>3</v>
      </c>
      <c r="H11" s="11">
        <v>1</v>
      </c>
      <c r="I11" s="11">
        <v>1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2106</v>
      </c>
      <c r="D14" s="11">
        <v>315</v>
      </c>
      <c r="E14" s="11">
        <v>160</v>
      </c>
      <c r="F14" s="11">
        <v>567</v>
      </c>
      <c r="G14" s="11">
        <v>536</v>
      </c>
      <c r="H14" s="11">
        <v>247</v>
      </c>
      <c r="I14" s="11">
        <v>281</v>
      </c>
    </row>
    <row r="15" spans="2:9" ht="16.5" thickBot="1" x14ac:dyDescent="0.3">
      <c r="B15" s="12" t="s">
        <v>11</v>
      </c>
      <c r="C15" s="6">
        <f t="shared" si="3"/>
        <v>897</v>
      </c>
      <c r="D15" s="18">
        <v>97</v>
      </c>
      <c r="E15" s="18">
        <v>48</v>
      </c>
      <c r="F15" s="18">
        <v>230</v>
      </c>
      <c r="G15" s="18">
        <v>251</v>
      </c>
      <c r="H15" s="18">
        <v>140</v>
      </c>
      <c r="I15" s="18">
        <v>131</v>
      </c>
    </row>
    <row r="16" spans="2:9" ht="16.5" thickTop="1" x14ac:dyDescent="0.25">
      <c r="B16" s="13" t="s">
        <v>17</v>
      </c>
      <c r="C16" s="6">
        <f t="shared" si="3"/>
        <v>746</v>
      </c>
      <c r="D16" s="17">
        <f t="shared" ref="D16:I16" si="5">D17+D19+D21</f>
        <v>48</v>
      </c>
      <c r="E16" s="17">
        <f t="shared" si="5"/>
        <v>42</v>
      </c>
      <c r="F16" s="17">
        <f t="shared" si="5"/>
        <v>199</v>
      </c>
      <c r="G16" s="17">
        <f t="shared" si="5"/>
        <v>227</v>
      </c>
      <c r="H16" s="17">
        <f t="shared" si="5"/>
        <v>114</v>
      </c>
      <c r="I16" s="17">
        <f t="shared" si="5"/>
        <v>116</v>
      </c>
    </row>
    <row r="17" spans="2:9" ht="15.75" x14ac:dyDescent="0.25">
      <c r="B17" s="10" t="s">
        <v>14</v>
      </c>
      <c r="C17" s="6">
        <f t="shared" si="3"/>
        <v>1</v>
      </c>
      <c r="D17" s="19">
        <v>0</v>
      </c>
      <c r="E17" s="19">
        <v>0</v>
      </c>
      <c r="F17" s="19">
        <v>0</v>
      </c>
      <c r="G17" s="19">
        <v>1</v>
      </c>
      <c r="H17" s="19">
        <v>0</v>
      </c>
      <c r="I17" s="20">
        <v>0</v>
      </c>
    </row>
    <row r="18" spans="2:9" ht="15.75" x14ac:dyDescent="0.25">
      <c r="B18" s="12" t="s">
        <v>11</v>
      </c>
      <c r="C18" s="6">
        <f t="shared" si="3"/>
        <v>1</v>
      </c>
      <c r="D18" s="19">
        <v>0</v>
      </c>
      <c r="E18" s="19">
        <v>0</v>
      </c>
      <c r="F18" s="19">
        <v>0</v>
      </c>
      <c r="G18" s="19">
        <v>1</v>
      </c>
      <c r="H18" s="19">
        <v>0</v>
      </c>
      <c r="I18" s="20">
        <v>0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745</v>
      </c>
      <c r="D21" s="19">
        <v>48</v>
      </c>
      <c r="E21" s="19">
        <v>42</v>
      </c>
      <c r="F21" s="19">
        <v>199</v>
      </c>
      <c r="G21" s="19">
        <v>226</v>
      </c>
      <c r="H21" s="19">
        <v>114</v>
      </c>
      <c r="I21" s="20">
        <v>116</v>
      </c>
    </row>
    <row r="22" spans="2:9" ht="16.5" thickBot="1" x14ac:dyDescent="0.3">
      <c r="B22" s="12" t="s">
        <v>11</v>
      </c>
      <c r="C22" s="6">
        <f t="shared" si="3"/>
        <v>346</v>
      </c>
      <c r="D22" s="21">
        <v>18</v>
      </c>
      <c r="E22" s="21">
        <v>13</v>
      </c>
      <c r="F22" s="21">
        <v>74</v>
      </c>
      <c r="G22" s="21">
        <v>99</v>
      </c>
      <c r="H22" s="21">
        <v>78</v>
      </c>
      <c r="I22" s="22">
        <v>64</v>
      </c>
    </row>
    <row r="23" spans="2:9" ht="16.5" thickTop="1" x14ac:dyDescent="0.25">
      <c r="B23" s="14" t="s">
        <v>18</v>
      </c>
      <c r="C23" s="6">
        <f t="shared" si="3"/>
        <v>922</v>
      </c>
      <c r="D23" s="17">
        <f t="shared" ref="D23:I23" si="6">D24+D26+D28</f>
        <v>198</v>
      </c>
      <c r="E23" s="17">
        <f t="shared" si="6"/>
        <v>59</v>
      </c>
      <c r="F23" s="17">
        <f t="shared" si="6"/>
        <v>108</v>
      </c>
      <c r="G23" s="17">
        <f t="shared" si="6"/>
        <v>197</v>
      </c>
      <c r="H23" s="17">
        <f t="shared" si="6"/>
        <v>183</v>
      </c>
      <c r="I23" s="17">
        <f t="shared" si="6"/>
        <v>177</v>
      </c>
    </row>
    <row r="24" spans="2:9" ht="15.75" x14ac:dyDescent="0.25">
      <c r="B24" s="10" t="s">
        <v>14</v>
      </c>
      <c r="C24" s="6">
        <f t="shared" si="3"/>
        <v>148</v>
      </c>
      <c r="D24" s="23">
        <v>1</v>
      </c>
      <c r="E24" s="23">
        <v>1</v>
      </c>
      <c r="F24" s="23">
        <v>13</v>
      </c>
      <c r="G24" s="23">
        <v>56</v>
      </c>
      <c r="H24" s="23">
        <v>44</v>
      </c>
      <c r="I24" s="23">
        <v>33</v>
      </c>
    </row>
    <row r="25" spans="2:9" ht="15.75" x14ac:dyDescent="0.25">
      <c r="B25" s="12" t="s">
        <v>11</v>
      </c>
      <c r="C25" s="6">
        <f t="shared" si="3"/>
        <v>83</v>
      </c>
      <c r="D25" s="11">
        <v>0</v>
      </c>
      <c r="E25" s="11">
        <v>1</v>
      </c>
      <c r="F25" s="11">
        <v>11</v>
      </c>
      <c r="G25" s="11">
        <v>31</v>
      </c>
      <c r="H25" s="11">
        <v>24</v>
      </c>
      <c r="I25" s="11">
        <v>16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774</v>
      </c>
      <c r="D28" s="11">
        <v>197</v>
      </c>
      <c r="E28" s="11">
        <v>58</v>
      </c>
      <c r="F28" s="11">
        <v>95</v>
      </c>
      <c r="G28" s="11">
        <v>141</v>
      </c>
      <c r="H28" s="11">
        <v>139</v>
      </c>
      <c r="I28" s="11">
        <v>144</v>
      </c>
    </row>
    <row r="29" spans="2:9" ht="15.75" x14ac:dyDescent="0.25">
      <c r="B29" s="12" t="s">
        <v>11</v>
      </c>
      <c r="C29" s="6">
        <f t="shared" si="3"/>
        <v>326</v>
      </c>
      <c r="D29" s="11">
        <v>91</v>
      </c>
      <c r="E29" s="11">
        <v>23</v>
      </c>
      <c r="F29" s="11">
        <v>36</v>
      </c>
      <c r="G29" s="11">
        <v>61</v>
      </c>
      <c r="H29" s="11">
        <v>67</v>
      </c>
      <c r="I29" s="11">
        <v>48</v>
      </c>
    </row>
    <row r="30" spans="2:9" ht="15.75" x14ac:dyDescent="0.25">
      <c r="B30" s="9" t="s">
        <v>19</v>
      </c>
      <c r="C30" s="6">
        <f t="shared" si="3"/>
        <v>430</v>
      </c>
      <c r="D30" s="17">
        <f t="shared" ref="D30:I30" si="7">D31+D33+D35</f>
        <v>89</v>
      </c>
      <c r="E30" s="17">
        <f t="shared" si="7"/>
        <v>23</v>
      </c>
      <c r="F30" s="17">
        <f t="shared" si="7"/>
        <v>55</v>
      </c>
      <c r="G30" s="17">
        <f t="shared" si="7"/>
        <v>99</v>
      </c>
      <c r="H30" s="17">
        <f t="shared" si="7"/>
        <v>85</v>
      </c>
      <c r="I30" s="17">
        <f t="shared" si="7"/>
        <v>79</v>
      </c>
    </row>
    <row r="31" spans="2:9" ht="15.75" x14ac:dyDescent="0.25">
      <c r="B31" s="10" t="s">
        <v>14</v>
      </c>
      <c r="C31" s="6">
        <f t="shared" si="3"/>
        <v>193</v>
      </c>
      <c r="D31" s="11">
        <v>5</v>
      </c>
      <c r="E31" s="11">
        <v>5</v>
      </c>
      <c r="F31" s="11">
        <v>31</v>
      </c>
      <c r="G31" s="11">
        <v>65</v>
      </c>
      <c r="H31" s="11">
        <v>59</v>
      </c>
      <c r="I31" s="11">
        <v>28</v>
      </c>
    </row>
    <row r="32" spans="2:9" ht="15.75" x14ac:dyDescent="0.25">
      <c r="B32" s="12" t="s">
        <v>11</v>
      </c>
      <c r="C32" s="6">
        <f t="shared" si="3"/>
        <v>82</v>
      </c>
      <c r="D32" s="11">
        <v>0</v>
      </c>
      <c r="E32" s="11">
        <v>5</v>
      </c>
      <c r="F32" s="11">
        <v>15</v>
      </c>
      <c r="G32" s="11">
        <v>31</v>
      </c>
      <c r="H32" s="11">
        <v>27</v>
      </c>
      <c r="I32" s="11">
        <v>4</v>
      </c>
    </row>
    <row r="33" spans="2:9" ht="15.75" x14ac:dyDescent="0.25">
      <c r="B33" s="10" t="s">
        <v>15</v>
      </c>
      <c r="C33" s="6">
        <f t="shared" si="3"/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2:9" ht="15.75" x14ac:dyDescent="0.25">
      <c r="B34" s="12" t="s">
        <v>11</v>
      </c>
      <c r="C34" s="6">
        <f t="shared" si="3"/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237</v>
      </c>
      <c r="D35" s="11">
        <v>84</v>
      </c>
      <c r="E35" s="11">
        <v>18</v>
      </c>
      <c r="F35" s="11">
        <v>24</v>
      </c>
      <c r="G35" s="11">
        <v>34</v>
      </c>
      <c r="H35" s="11">
        <v>26</v>
      </c>
      <c r="I35" s="11">
        <v>51</v>
      </c>
    </row>
    <row r="36" spans="2:9" ht="15.75" x14ac:dyDescent="0.25">
      <c r="B36" s="12" t="s">
        <v>11</v>
      </c>
      <c r="C36" s="6">
        <f t="shared" si="3"/>
        <v>66</v>
      </c>
      <c r="D36" s="11">
        <v>25</v>
      </c>
      <c r="E36" s="11">
        <v>4</v>
      </c>
      <c r="F36" s="11">
        <v>7</v>
      </c>
      <c r="G36" s="11">
        <v>9</v>
      </c>
      <c r="H36" s="11">
        <v>8</v>
      </c>
      <c r="I36" s="11">
        <v>13</v>
      </c>
    </row>
    <row r="37" spans="2:9" ht="15.75" x14ac:dyDescent="0.25">
      <c r="B37" s="15" t="s">
        <v>20</v>
      </c>
      <c r="C37" s="6">
        <f t="shared" si="3"/>
        <v>913</v>
      </c>
      <c r="D37" s="17">
        <f t="shared" ref="D37:I37" si="8">D38+D40+D42</f>
        <v>352</v>
      </c>
      <c r="E37" s="17">
        <f t="shared" si="8"/>
        <v>137</v>
      </c>
      <c r="F37" s="17">
        <f t="shared" si="8"/>
        <v>97</v>
      </c>
      <c r="G37" s="17">
        <f t="shared" si="8"/>
        <v>116</v>
      </c>
      <c r="H37" s="17">
        <f t="shared" si="8"/>
        <v>121</v>
      </c>
      <c r="I37" s="17">
        <f t="shared" si="8"/>
        <v>90</v>
      </c>
    </row>
    <row r="38" spans="2:9" ht="15.75" x14ac:dyDescent="0.25">
      <c r="B38" s="10" t="s">
        <v>14</v>
      </c>
      <c r="C38" s="6">
        <f t="shared" si="3"/>
        <v>291</v>
      </c>
      <c r="D38" s="11">
        <v>10</v>
      </c>
      <c r="E38" s="11">
        <v>21</v>
      </c>
      <c r="F38" s="11">
        <v>62</v>
      </c>
      <c r="G38" s="11">
        <v>69</v>
      </c>
      <c r="H38" s="11">
        <v>76</v>
      </c>
      <c r="I38" s="11">
        <v>53</v>
      </c>
    </row>
    <row r="39" spans="2:9" ht="15.75" x14ac:dyDescent="0.25">
      <c r="B39" s="12" t="s">
        <v>11</v>
      </c>
      <c r="C39" s="6">
        <f t="shared" si="3"/>
        <v>192</v>
      </c>
      <c r="D39" s="11">
        <v>5</v>
      </c>
      <c r="E39" s="11">
        <v>17</v>
      </c>
      <c r="F39" s="11">
        <v>49</v>
      </c>
      <c r="G39" s="11">
        <v>47</v>
      </c>
      <c r="H39" s="11">
        <v>47</v>
      </c>
      <c r="I39" s="11">
        <v>27</v>
      </c>
    </row>
    <row r="40" spans="2:9" ht="15.75" x14ac:dyDescent="0.25">
      <c r="B40" s="10" t="s">
        <v>15</v>
      </c>
      <c r="C40" s="6">
        <f t="shared" si="3"/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</row>
    <row r="41" spans="2:9" ht="15.75" x14ac:dyDescent="0.25">
      <c r="B41" s="12" t="s">
        <v>11</v>
      </c>
      <c r="C41" s="6">
        <f t="shared" si="3"/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622</v>
      </c>
      <c r="D42" s="11">
        <v>342</v>
      </c>
      <c r="E42" s="11">
        <v>116</v>
      </c>
      <c r="F42" s="11">
        <v>35</v>
      </c>
      <c r="G42" s="11">
        <v>47</v>
      </c>
      <c r="H42" s="11">
        <v>45</v>
      </c>
      <c r="I42" s="11">
        <v>37</v>
      </c>
    </row>
    <row r="43" spans="2:9" ht="15.75" x14ac:dyDescent="0.25">
      <c r="B43" s="12" t="s">
        <v>11</v>
      </c>
      <c r="C43" s="6">
        <f t="shared" si="3"/>
        <v>341</v>
      </c>
      <c r="D43" s="11">
        <v>199</v>
      </c>
      <c r="E43" s="11">
        <v>66</v>
      </c>
      <c r="F43" s="11">
        <v>10</v>
      </c>
      <c r="G43" s="11">
        <v>28</v>
      </c>
      <c r="H43" s="11">
        <v>27</v>
      </c>
      <c r="I43" s="11">
        <v>11</v>
      </c>
    </row>
    <row r="44" spans="2:9" ht="15.75" x14ac:dyDescent="0.25">
      <c r="B44" s="15" t="s">
        <v>21</v>
      </c>
      <c r="C44" s="6">
        <f t="shared" si="3"/>
        <v>35</v>
      </c>
      <c r="D44" s="17">
        <f t="shared" ref="D44:I44" si="9">D45+D47+D49</f>
        <v>2</v>
      </c>
      <c r="E44" s="17">
        <f t="shared" si="9"/>
        <v>2</v>
      </c>
      <c r="F44" s="17">
        <f t="shared" si="9"/>
        <v>6</v>
      </c>
      <c r="G44" s="17">
        <f t="shared" si="9"/>
        <v>18</v>
      </c>
      <c r="H44" s="17">
        <f t="shared" si="9"/>
        <v>3</v>
      </c>
      <c r="I44" s="17">
        <f t="shared" si="9"/>
        <v>4</v>
      </c>
    </row>
    <row r="45" spans="2:9" ht="15.75" x14ac:dyDescent="0.25">
      <c r="B45" s="10" t="s">
        <v>14</v>
      </c>
      <c r="C45" s="6">
        <f t="shared" si="3"/>
        <v>20</v>
      </c>
      <c r="D45" s="11">
        <v>0</v>
      </c>
      <c r="E45" s="11">
        <v>1</v>
      </c>
      <c r="F45" s="11">
        <v>3</v>
      </c>
      <c r="G45" s="11">
        <v>12</v>
      </c>
      <c r="H45" s="11">
        <v>2</v>
      </c>
      <c r="I45" s="11">
        <v>2</v>
      </c>
    </row>
    <row r="46" spans="2:9" ht="15.75" x14ac:dyDescent="0.25">
      <c r="B46" s="12" t="s">
        <v>11</v>
      </c>
      <c r="C46" s="6">
        <f t="shared" si="3"/>
        <v>13</v>
      </c>
      <c r="D46" s="11">
        <v>0</v>
      </c>
      <c r="E46" s="11">
        <v>1</v>
      </c>
      <c r="F46" s="11">
        <v>2</v>
      </c>
      <c r="G46" s="11">
        <v>7</v>
      </c>
      <c r="H46" s="11">
        <v>2</v>
      </c>
      <c r="I46" s="11">
        <v>1</v>
      </c>
    </row>
    <row r="47" spans="2:9" ht="15.75" x14ac:dyDescent="0.25">
      <c r="B47" s="10" t="s">
        <v>15</v>
      </c>
      <c r="C47" s="6">
        <f t="shared" si="3"/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15</v>
      </c>
      <c r="D49" s="11">
        <v>2</v>
      </c>
      <c r="E49" s="11">
        <v>1</v>
      </c>
      <c r="F49" s="11">
        <v>3</v>
      </c>
      <c r="G49" s="11">
        <v>6</v>
      </c>
      <c r="H49" s="11">
        <v>1</v>
      </c>
      <c r="I49" s="11">
        <v>2</v>
      </c>
    </row>
    <row r="50" spans="2:9" ht="15.75" x14ac:dyDescent="0.25">
      <c r="B50" s="12" t="s">
        <v>11</v>
      </c>
      <c r="C50" s="6">
        <f t="shared" si="3"/>
        <v>10</v>
      </c>
      <c r="D50" s="11">
        <v>2</v>
      </c>
      <c r="E50" s="11">
        <v>1</v>
      </c>
      <c r="F50" s="11">
        <v>2</v>
      </c>
      <c r="G50" s="11">
        <v>4</v>
      </c>
      <c r="H50" s="11">
        <v>1</v>
      </c>
      <c r="I50" s="11">
        <v>0</v>
      </c>
    </row>
    <row r="51" spans="2:9" ht="15.75" x14ac:dyDescent="0.25">
      <c r="B51" s="15" t="s">
        <v>22</v>
      </c>
      <c r="C51" s="6">
        <f t="shared" si="3"/>
        <v>126</v>
      </c>
      <c r="D51" s="17">
        <f t="shared" ref="D51:I51" si="10">D52+D54+D56</f>
        <v>15</v>
      </c>
      <c r="E51" s="17">
        <f t="shared" si="10"/>
        <v>17</v>
      </c>
      <c r="F51" s="17">
        <f t="shared" si="10"/>
        <v>27</v>
      </c>
      <c r="G51" s="17">
        <f t="shared" si="10"/>
        <v>43</v>
      </c>
      <c r="H51" s="17">
        <f t="shared" si="10"/>
        <v>18</v>
      </c>
      <c r="I51" s="17">
        <f t="shared" si="10"/>
        <v>6</v>
      </c>
    </row>
    <row r="52" spans="2:9" ht="15.75" x14ac:dyDescent="0.25">
      <c r="B52" s="10" t="s">
        <v>14</v>
      </c>
      <c r="C52" s="6">
        <f t="shared" si="3"/>
        <v>76</v>
      </c>
      <c r="D52" s="11">
        <v>1</v>
      </c>
      <c r="E52" s="11">
        <v>3</v>
      </c>
      <c r="F52" s="11">
        <v>19</v>
      </c>
      <c r="G52" s="11">
        <v>34</v>
      </c>
      <c r="H52" s="11">
        <v>14</v>
      </c>
      <c r="I52" s="11">
        <v>5</v>
      </c>
    </row>
    <row r="53" spans="2:9" ht="15.75" x14ac:dyDescent="0.25">
      <c r="B53" s="12" t="s">
        <v>11</v>
      </c>
      <c r="C53" s="6">
        <f t="shared" si="3"/>
        <v>59</v>
      </c>
      <c r="D53" s="11">
        <v>0</v>
      </c>
      <c r="E53" s="11">
        <v>3</v>
      </c>
      <c r="F53" s="11">
        <v>17</v>
      </c>
      <c r="G53" s="11">
        <v>27</v>
      </c>
      <c r="H53" s="11">
        <v>10</v>
      </c>
      <c r="I53" s="11">
        <v>2</v>
      </c>
    </row>
    <row r="54" spans="2:9" ht="15.75" x14ac:dyDescent="0.25">
      <c r="B54" s="10" t="s">
        <v>15</v>
      </c>
      <c r="C54" s="6">
        <f t="shared" si="3"/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</row>
    <row r="55" spans="2:9" ht="15.75" x14ac:dyDescent="0.25">
      <c r="B55" s="12" t="s">
        <v>11</v>
      </c>
      <c r="C55" s="6">
        <f t="shared" si="3"/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</row>
    <row r="56" spans="2:9" ht="15.75" x14ac:dyDescent="0.25">
      <c r="B56" s="10" t="s">
        <v>16</v>
      </c>
      <c r="C56" s="6">
        <f t="shared" si="3"/>
        <v>50</v>
      </c>
      <c r="D56" s="11">
        <v>14</v>
      </c>
      <c r="E56" s="11">
        <v>14</v>
      </c>
      <c r="F56" s="11">
        <v>8</v>
      </c>
      <c r="G56" s="11">
        <v>9</v>
      </c>
      <c r="H56" s="11">
        <v>4</v>
      </c>
      <c r="I56" s="11">
        <v>1</v>
      </c>
    </row>
    <row r="57" spans="2:9" ht="15.75" x14ac:dyDescent="0.25">
      <c r="B57" s="12" t="s">
        <v>11</v>
      </c>
      <c r="C57" s="6">
        <f t="shared" si="3"/>
        <v>33</v>
      </c>
      <c r="D57" s="11">
        <v>12</v>
      </c>
      <c r="E57" s="11">
        <v>9</v>
      </c>
      <c r="F57" s="11">
        <v>5</v>
      </c>
      <c r="G57" s="11">
        <v>6</v>
      </c>
      <c r="H57" s="11">
        <v>1</v>
      </c>
      <c r="I57" s="1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" right="0.7" top="0.75" bottom="0.75" header="0.3" footer="0.3"/>
  <pageSetup paperSize="9" scale="4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FA1E-51B4-414B-B9B5-7EA63D54843E}">
  <sheetPr>
    <pageSetUpPr fitToPage="1"/>
  </sheetPr>
  <dimension ref="B1:I62"/>
  <sheetViews>
    <sheetView workbookViewId="0">
      <selection activeCell="K7" sqref="K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customHeight="1" x14ac:dyDescent="0.35">
      <c r="B1" s="1"/>
      <c r="C1" s="1"/>
      <c r="D1" s="1"/>
      <c r="E1" s="1"/>
      <c r="F1" s="1"/>
      <c r="G1" s="1"/>
      <c r="H1" s="1"/>
      <c r="I1" s="1"/>
    </row>
    <row r="2" spans="2:9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customHeight="1" x14ac:dyDescent="0.35">
      <c r="B3" s="1"/>
      <c r="C3" s="110" t="s">
        <v>50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4436</v>
      </c>
      <c r="D6" s="6">
        <f t="shared" ref="D6:I6" si="0">D9+D23+D30+D37+D44+D51</f>
        <v>871</v>
      </c>
      <c r="E6" s="6">
        <f t="shared" si="0"/>
        <v>399</v>
      </c>
      <c r="F6" s="6">
        <f t="shared" si="0"/>
        <v>862</v>
      </c>
      <c r="G6" s="6">
        <f t="shared" si="0"/>
        <v>1009</v>
      </c>
      <c r="H6" s="6">
        <f t="shared" si="0"/>
        <v>657</v>
      </c>
      <c r="I6" s="6">
        <f t="shared" si="0"/>
        <v>638</v>
      </c>
    </row>
    <row r="7" spans="2:9" ht="15.75" x14ac:dyDescent="0.25">
      <c r="B7" s="5" t="s">
        <v>9</v>
      </c>
      <c r="C7" s="6">
        <f>D7+E7+F7+G7+H7+I7</f>
        <v>2057</v>
      </c>
      <c r="D7" s="6">
        <f t="shared" ref="D7:I7" si="1">D11+D13+D15+D25+D27+D29+D32+D34+D36+D39+D41+D43+D46+D48+D50+D53+D55+D57</f>
        <v>376</v>
      </c>
      <c r="E7" s="6">
        <f t="shared" si="1"/>
        <v>174</v>
      </c>
      <c r="F7" s="6">
        <f t="shared" si="1"/>
        <v>381</v>
      </c>
      <c r="G7" s="6">
        <f t="shared" si="1"/>
        <v>513</v>
      </c>
      <c r="H7" s="6">
        <f t="shared" si="1"/>
        <v>351</v>
      </c>
      <c r="I7" s="6">
        <f t="shared" si="1"/>
        <v>262</v>
      </c>
    </row>
    <row r="8" spans="2:9" ht="15.75" x14ac:dyDescent="0.25">
      <c r="B8" s="7" t="s">
        <v>10</v>
      </c>
      <c r="C8" s="6">
        <f>D8+E8+F8+G8+H8+I8</f>
        <v>736</v>
      </c>
      <c r="D8" s="8">
        <f>D10+D12+D24+D26+D31+D33+D38+D40+D45+D47+D52+D54</f>
        <v>14</v>
      </c>
      <c r="E8" s="8">
        <f t="shared" ref="E8:I8" si="2">E10+E12+E24+E26+E31+E33+E38+E40+E45+E47+E52+E54</f>
        <v>31</v>
      </c>
      <c r="F8" s="8">
        <f t="shared" si="2"/>
        <v>133</v>
      </c>
      <c r="G8" s="8">
        <f t="shared" si="2"/>
        <v>229</v>
      </c>
      <c r="H8" s="8">
        <f t="shared" si="2"/>
        <v>201</v>
      </c>
      <c r="I8" s="8">
        <f t="shared" si="2"/>
        <v>128</v>
      </c>
    </row>
    <row r="9" spans="2:9" ht="20.25" customHeight="1" x14ac:dyDescent="0.25">
      <c r="B9" s="9" t="s">
        <v>13</v>
      </c>
      <c r="C9" s="6">
        <f t="shared" ref="C9:C57" si="3">D9+E9+F9+G9+H9+I9</f>
        <v>2119</v>
      </c>
      <c r="D9" s="5">
        <f t="shared" ref="D9:I9" si="4">D10+D12+D14</f>
        <v>313</v>
      </c>
      <c r="E9" s="5">
        <f t="shared" si="4"/>
        <v>155</v>
      </c>
      <c r="F9" s="5">
        <f t="shared" si="4"/>
        <v>568</v>
      </c>
      <c r="G9" s="5">
        <f t="shared" si="4"/>
        <v>549</v>
      </c>
      <c r="H9" s="5">
        <f t="shared" si="4"/>
        <v>254</v>
      </c>
      <c r="I9" s="5">
        <f t="shared" si="4"/>
        <v>280</v>
      </c>
    </row>
    <row r="10" spans="2:9" ht="15.75" x14ac:dyDescent="0.25">
      <c r="B10" s="10" t="s">
        <v>14</v>
      </c>
      <c r="C10" s="6">
        <f t="shared" si="3"/>
        <v>18</v>
      </c>
      <c r="D10" s="11">
        <v>0</v>
      </c>
      <c r="E10" s="11">
        <v>0</v>
      </c>
      <c r="F10" s="11">
        <v>2</v>
      </c>
      <c r="G10" s="11">
        <v>9</v>
      </c>
      <c r="H10" s="11">
        <v>5</v>
      </c>
      <c r="I10" s="11">
        <v>2</v>
      </c>
    </row>
    <row r="11" spans="2:9" ht="15.75" x14ac:dyDescent="0.25">
      <c r="B11" s="12" t="s">
        <v>11</v>
      </c>
      <c r="C11" s="6">
        <f t="shared" si="3"/>
        <v>8</v>
      </c>
      <c r="D11" s="11">
        <v>0</v>
      </c>
      <c r="E11" s="11">
        <v>0</v>
      </c>
      <c r="F11" s="11">
        <v>1</v>
      </c>
      <c r="G11" s="11">
        <v>4</v>
      </c>
      <c r="H11" s="11">
        <v>2</v>
      </c>
      <c r="I11" s="11">
        <v>1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2101</v>
      </c>
      <c r="D14" s="11">
        <v>313</v>
      </c>
      <c r="E14" s="11">
        <v>155</v>
      </c>
      <c r="F14" s="11">
        <v>566</v>
      </c>
      <c r="G14" s="11">
        <v>540</v>
      </c>
      <c r="H14" s="11">
        <v>249</v>
      </c>
      <c r="I14" s="11">
        <v>278</v>
      </c>
    </row>
    <row r="15" spans="2:9" ht="16.5" thickBot="1" x14ac:dyDescent="0.3">
      <c r="B15" s="12" t="s">
        <v>11</v>
      </c>
      <c r="C15" s="6">
        <f t="shared" si="3"/>
        <v>898</v>
      </c>
      <c r="D15" s="18">
        <v>97</v>
      </c>
      <c r="E15" s="18">
        <v>46</v>
      </c>
      <c r="F15" s="18">
        <v>228</v>
      </c>
      <c r="G15" s="18">
        <v>256</v>
      </c>
      <c r="H15" s="18">
        <v>140</v>
      </c>
      <c r="I15" s="18">
        <v>131</v>
      </c>
    </row>
    <row r="16" spans="2:9" ht="16.5" thickTop="1" x14ac:dyDescent="0.25">
      <c r="B16" s="13" t="s">
        <v>17</v>
      </c>
      <c r="C16" s="6">
        <f t="shared" si="3"/>
        <v>749</v>
      </c>
      <c r="D16" s="17">
        <f t="shared" ref="D16:I16" si="5">D17+D19+D21</f>
        <v>47</v>
      </c>
      <c r="E16" s="17">
        <f t="shared" si="5"/>
        <v>42</v>
      </c>
      <c r="F16" s="17">
        <f t="shared" si="5"/>
        <v>199</v>
      </c>
      <c r="G16" s="17">
        <f t="shared" si="5"/>
        <v>229</v>
      </c>
      <c r="H16" s="17">
        <f t="shared" si="5"/>
        <v>115</v>
      </c>
      <c r="I16" s="17">
        <f t="shared" si="5"/>
        <v>117</v>
      </c>
    </row>
    <row r="17" spans="2:9" ht="15.75" x14ac:dyDescent="0.25">
      <c r="B17" s="10" t="s">
        <v>14</v>
      </c>
      <c r="C17" s="6">
        <f t="shared" si="3"/>
        <v>1</v>
      </c>
      <c r="D17" s="19">
        <v>0</v>
      </c>
      <c r="E17" s="19">
        <v>0</v>
      </c>
      <c r="F17" s="19">
        <v>0</v>
      </c>
      <c r="G17" s="19">
        <v>1</v>
      </c>
      <c r="H17" s="19">
        <v>0</v>
      </c>
      <c r="I17" s="20">
        <v>0</v>
      </c>
    </row>
    <row r="18" spans="2:9" ht="15.75" x14ac:dyDescent="0.25">
      <c r="B18" s="12" t="s">
        <v>11</v>
      </c>
      <c r="C18" s="6">
        <f t="shared" si="3"/>
        <v>1</v>
      </c>
      <c r="D18" s="19">
        <v>0</v>
      </c>
      <c r="E18" s="19">
        <v>0</v>
      </c>
      <c r="F18" s="19">
        <v>0</v>
      </c>
      <c r="G18" s="19">
        <v>1</v>
      </c>
      <c r="H18" s="19">
        <v>0</v>
      </c>
      <c r="I18" s="20">
        <v>0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748</v>
      </c>
      <c r="D21" s="19">
        <v>47</v>
      </c>
      <c r="E21" s="19">
        <v>42</v>
      </c>
      <c r="F21" s="19">
        <v>199</v>
      </c>
      <c r="G21" s="19">
        <v>228</v>
      </c>
      <c r="H21" s="19">
        <v>115</v>
      </c>
      <c r="I21" s="20">
        <v>117</v>
      </c>
    </row>
    <row r="22" spans="2:9" ht="16.5" thickBot="1" x14ac:dyDescent="0.3">
      <c r="B22" s="12" t="s">
        <v>11</v>
      </c>
      <c r="C22" s="6">
        <f t="shared" si="3"/>
        <v>343</v>
      </c>
      <c r="D22" s="21">
        <v>16</v>
      </c>
      <c r="E22" s="21">
        <v>13</v>
      </c>
      <c r="F22" s="21">
        <v>73</v>
      </c>
      <c r="G22" s="21">
        <v>99</v>
      </c>
      <c r="H22" s="21">
        <v>77</v>
      </c>
      <c r="I22" s="22">
        <v>65</v>
      </c>
    </row>
    <row r="23" spans="2:9" ht="16.5" thickTop="1" x14ac:dyDescent="0.25">
      <c r="B23" s="14" t="s">
        <v>18</v>
      </c>
      <c r="C23" s="6">
        <f t="shared" si="3"/>
        <v>898</v>
      </c>
      <c r="D23" s="17">
        <f t="shared" ref="D23:I23" si="6">D24+D26+D28</f>
        <v>176</v>
      </c>
      <c r="E23" s="17">
        <f t="shared" si="6"/>
        <v>58</v>
      </c>
      <c r="F23" s="17">
        <f t="shared" si="6"/>
        <v>112</v>
      </c>
      <c r="G23" s="17">
        <f t="shared" si="6"/>
        <v>198</v>
      </c>
      <c r="H23" s="17">
        <f t="shared" si="6"/>
        <v>178</v>
      </c>
      <c r="I23" s="17">
        <f t="shared" si="6"/>
        <v>176</v>
      </c>
    </row>
    <row r="24" spans="2:9" ht="15.75" x14ac:dyDescent="0.25">
      <c r="B24" s="10" t="s">
        <v>14</v>
      </c>
      <c r="C24" s="6">
        <f t="shared" si="3"/>
        <v>158</v>
      </c>
      <c r="D24" s="23">
        <v>1</v>
      </c>
      <c r="E24" s="23">
        <v>0</v>
      </c>
      <c r="F24" s="23">
        <v>16</v>
      </c>
      <c r="G24" s="23">
        <v>55</v>
      </c>
      <c r="H24" s="23">
        <v>46</v>
      </c>
      <c r="I24" s="23">
        <v>40</v>
      </c>
    </row>
    <row r="25" spans="2:9" ht="15.75" x14ac:dyDescent="0.25">
      <c r="B25" s="12" t="s">
        <v>11</v>
      </c>
      <c r="C25" s="6">
        <f t="shared" si="3"/>
        <v>97</v>
      </c>
      <c r="D25" s="11">
        <v>0</v>
      </c>
      <c r="E25" s="11">
        <v>0</v>
      </c>
      <c r="F25" s="11">
        <v>13</v>
      </c>
      <c r="G25" s="11">
        <v>37</v>
      </c>
      <c r="H25" s="11">
        <v>26</v>
      </c>
      <c r="I25" s="11">
        <v>21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740</v>
      </c>
      <c r="D28" s="11">
        <v>175</v>
      </c>
      <c r="E28" s="11">
        <v>58</v>
      </c>
      <c r="F28" s="11">
        <v>96</v>
      </c>
      <c r="G28" s="11">
        <v>143</v>
      </c>
      <c r="H28" s="11">
        <v>132</v>
      </c>
      <c r="I28" s="11">
        <v>136</v>
      </c>
    </row>
    <row r="29" spans="2:9" ht="15.75" x14ac:dyDescent="0.25">
      <c r="B29" s="12" t="s">
        <v>11</v>
      </c>
      <c r="C29" s="6">
        <f t="shared" si="3"/>
        <v>311</v>
      </c>
      <c r="D29" s="11">
        <v>82</v>
      </c>
      <c r="E29" s="11">
        <v>23</v>
      </c>
      <c r="F29" s="11">
        <v>36</v>
      </c>
      <c r="G29" s="11">
        <v>60</v>
      </c>
      <c r="H29" s="11">
        <v>65</v>
      </c>
      <c r="I29" s="11">
        <v>45</v>
      </c>
    </row>
    <row r="30" spans="2:9" ht="15.75" x14ac:dyDescent="0.25">
      <c r="B30" s="9" t="s">
        <v>19</v>
      </c>
      <c r="C30" s="6">
        <f t="shared" si="3"/>
        <v>418</v>
      </c>
      <c r="D30" s="17">
        <f t="shared" ref="D30:I30" si="7">D31+D33+D35</f>
        <v>86</v>
      </c>
      <c r="E30" s="17">
        <f t="shared" si="7"/>
        <v>27</v>
      </c>
      <c r="F30" s="17">
        <f t="shared" si="7"/>
        <v>53</v>
      </c>
      <c r="G30" s="17">
        <f t="shared" si="7"/>
        <v>93</v>
      </c>
      <c r="H30" s="17">
        <f t="shared" si="7"/>
        <v>78</v>
      </c>
      <c r="I30" s="17">
        <f t="shared" si="7"/>
        <v>81</v>
      </c>
    </row>
    <row r="31" spans="2:9" ht="15.75" x14ac:dyDescent="0.25">
      <c r="B31" s="10" t="s">
        <v>14</v>
      </c>
      <c r="C31" s="6">
        <f t="shared" si="3"/>
        <v>187</v>
      </c>
      <c r="D31" s="11">
        <v>2</v>
      </c>
      <c r="E31" s="11">
        <v>7</v>
      </c>
      <c r="F31" s="11">
        <v>32</v>
      </c>
      <c r="G31" s="11">
        <v>59</v>
      </c>
      <c r="H31" s="11">
        <v>59</v>
      </c>
      <c r="I31" s="11">
        <v>28</v>
      </c>
    </row>
    <row r="32" spans="2:9" ht="15.75" x14ac:dyDescent="0.25">
      <c r="B32" s="12" t="s">
        <v>11</v>
      </c>
      <c r="C32" s="6">
        <f t="shared" si="3"/>
        <v>84</v>
      </c>
      <c r="D32" s="11">
        <v>0</v>
      </c>
      <c r="E32" s="11">
        <v>6</v>
      </c>
      <c r="F32" s="11">
        <v>16</v>
      </c>
      <c r="G32" s="11">
        <v>30</v>
      </c>
      <c r="H32" s="11">
        <v>27</v>
      </c>
      <c r="I32" s="11">
        <v>5</v>
      </c>
    </row>
    <row r="33" spans="2:9" ht="15.75" x14ac:dyDescent="0.25">
      <c r="B33" s="10" t="s">
        <v>15</v>
      </c>
      <c r="C33" s="6">
        <f t="shared" si="3"/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2:9" ht="15.75" x14ac:dyDescent="0.25">
      <c r="B34" s="12" t="s">
        <v>11</v>
      </c>
      <c r="C34" s="6">
        <f t="shared" si="3"/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231</v>
      </c>
      <c r="D35" s="11">
        <v>84</v>
      </c>
      <c r="E35" s="11">
        <v>20</v>
      </c>
      <c r="F35" s="11">
        <v>21</v>
      </c>
      <c r="G35" s="11">
        <v>34</v>
      </c>
      <c r="H35" s="11">
        <v>19</v>
      </c>
      <c r="I35" s="11">
        <v>53</v>
      </c>
    </row>
    <row r="36" spans="2:9" ht="15.75" x14ac:dyDescent="0.25">
      <c r="B36" s="12" t="s">
        <v>11</v>
      </c>
      <c r="C36" s="6">
        <f t="shared" si="3"/>
        <v>66</v>
      </c>
      <c r="D36" s="11">
        <v>27</v>
      </c>
      <c r="E36" s="11">
        <v>5</v>
      </c>
      <c r="F36" s="11">
        <v>6</v>
      </c>
      <c r="G36" s="11">
        <v>8</v>
      </c>
      <c r="H36" s="11">
        <v>6</v>
      </c>
      <c r="I36" s="11">
        <v>14</v>
      </c>
    </row>
    <row r="37" spans="2:9" ht="15.75" x14ac:dyDescent="0.25">
      <c r="B37" s="15" t="s">
        <v>20</v>
      </c>
      <c r="C37" s="6">
        <f t="shared" si="3"/>
        <v>852</v>
      </c>
      <c r="D37" s="17">
        <f t="shared" ref="D37:I37" si="8">D38+D40+D42</f>
        <v>281</v>
      </c>
      <c r="E37" s="17">
        <f t="shared" si="8"/>
        <v>139</v>
      </c>
      <c r="F37" s="17">
        <f t="shared" si="8"/>
        <v>93</v>
      </c>
      <c r="G37" s="17">
        <f t="shared" si="8"/>
        <v>120</v>
      </c>
      <c r="H37" s="17">
        <f t="shared" si="8"/>
        <v>127</v>
      </c>
      <c r="I37" s="17">
        <f t="shared" si="8"/>
        <v>92</v>
      </c>
    </row>
    <row r="38" spans="2:9" ht="15.75" x14ac:dyDescent="0.25">
      <c r="B38" s="10" t="s">
        <v>14</v>
      </c>
      <c r="C38" s="6">
        <f t="shared" si="3"/>
        <v>285</v>
      </c>
      <c r="D38" s="11">
        <v>10</v>
      </c>
      <c r="E38" s="11">
        <v>22</v>
      </c>
      <c r="F38" s="11">
        <v>57</v>
      </c>
      <c r="G38" s="11">
        <v>68</v>
      </c>
      <c r="H38" s="11">
        <v>76</v>
      </c>
      <c r="I38" s="11">
        <v>52</v>
      </c>
    </row>
    <row r="39" spans="2:9" ht="15.75" x14ac:dyDescent="0.25">
      <c r="B39" s="12" t="s">
        <v>11</v>
      </c>
      <c r="C39" s="6">
        <f t="shared" si="3"/>
        <v>184</v>
      </c>
      <c r="D39" s="11">
        <v>5</v>
      </c>
      <c r="E39" s="11">
        <v>18</v>
      </c>
      <c r="F39" s="11">
        <v>41</v>
      </c>
      <c r="G39" s="11">
        <v>47</v>
      </c>
      <c r="H39" s="11">
        <v>46</v>
      </c>
      <c r="I39" s="11">
        <v>27</v>
      </c>
    </row>
    <row r="40" spans="2:9" ht="15.75" x14ac:dyDescent="0.25">
      <c r="B40" s="10" t="s">
        <v>15</v>
      </c>
      <c r="C40" s="6">
        <f t="shared" si="3"/>
        <v>1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</row>
    <row r="41" spans="2:9" ht="15.75" x14ac:dyDescent="0.25">
      <c r="B41" s="12" t="s">
        <v>11</v>
      </c>
      <c r="C41" s="6">
        <f t="shared" si="3"/>
        <v>1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566</v>
      </c>
      <c r="D42" s="11">
        <v>270</v>
      </c>
      <c r="E42" s="11">
        <v>117</v>
      </c>
      <c r="F42" s="11">
        <v>36</v>
      </c>
      <c r="G42" s="11">
        <v>52</v>
      </c>
      <c r="H42" s="11">
        <v>51</v>
      </c>
      <c r="I42" s="11">
        <v>40</v>
      </c>
    </row>
    <row r="43" spans="2:9" ht="15.75" x14ac:dyDescent="0.25">
      <c r="B43" s="12" t="s">
        <v>11</v>
      </c>
      <c r="C43" s="6">
        <f t="shared" si="3"/>
        <v>301</v>
      </c>
      <c r="D43" s="11">
        <v>151</v>
      </c>
      <c r="E43" s="11">
        <v>63</v>
      </c>
      <c r="F43" s="11">
        <v>11</v>
      </c>
      <c r="G43" s="11">
        <v>33</v>
      </c>
      <c r="H43" s="11">
        <v>27</v>
      </c>
      <c r="I43" s="11">
        <v>16</v>
      </c>
    </row>
    <row r="44" spans="2:9" ht="15.75" x14ac:dyDescent="0.25">
      <c r="B44" s="15" t="s">
        <v>21</v>
      </c>
      <c r="C44" s="6">
        <f t="shared" si="3"/>
        <v>28</v>
      </c>
      <c r="D44" s="17">
        <f t="shared" ref="D44:I44" si="9">D45+D47+D49</f>
        <v>2</v>
      </c>
      <c r="E44" s="17">
        <f t="shared" si="9"/>
        <v>3</v>
      </c>
      <c r="F44" s="17">
        <f t="shared" si="9"/>
        <v>7</v>
      </c>
      <c r="G44" s="17">
        <f t="shared" si="9"/>
        <v>14</v>
      </c>
      <c r="H44" s="17">
        <f t="shared" si="9"/>
        <v>0</v>
      </c>
      <c r="I44" s="17">
        <f t="shared" si="9"/>
        <v>2</v>
      </c>
    </row>
    <row r="45" spans="2:9" ht="15.75" x14ac:dyDescent="0.25">
      <c r="B45" s="10" t="s">
        <v>14</v>
      </c>
      <c r="C45" s="6">
        <f t="shared" si="3"/>
        <v>17</v>
      </c>
      <c r="D45" s="11">
        <v>0</v>
      </c>
      <c r="E45" s="11">
        <v>1</v>
      </c>
      <c r="F45" s="11">
        <v>4</v>
      </c>
      <c r="G45" s="11">
        <v>12</v>
      </c>
      <c r="H45" s="11">
        <v>0</v>
      </c>
      <c r="I45" s="11">
        <v>0</v>
      </c>
    </row>
    <row r="46" spans="2:9" ht="15.75" x14ac:dyDescent="0.25">
      <c r="B46" s="12" t="s">
        <v>11</v>
      </c>
      <c r="C46" s="6">
        <f t="shared" si="3"/>
        <v>13</v>
      </c>
      <c r="D46" s="11">
        <v>0</v>
      </c>
      <c r="E46" s="11">
        <v>1</v>
      </c>
      <c r="F46" s="11">
        <v>4</v>
      </c>
      <c r="G46" s="11">
        <v>8</v>
      </c>
      <c r="H46" s="11">
        <v>0</v>
      </c>
      <c r="I46" s="11">
        <v>0</v>
      </c>
    </row>
    <row r="47" spans="2:9" ht="15.75" x14ac:dyDescent="0.25">
      <c r="B47" s="10" t="s">
        <v>15</v>
      </c>
      <c r="C47" s="6">
        <f t="shared" si="3"/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11</v>
      </c>
      <c r="D49" s="11">
        <v>2</v>
      </c>
      <c r="E49" s="11">
        <v>2</v>
      </c>
      <c r="F49" s="11">
        <v>3</v>
      </c>
      <c r="G49" s="11">
        <v>2</v>
      </c>
      <c r="H49" s="11">
        <v>0</v>
      </c>
      <c r="I49" s="11">
        <v>2</v>
      </c>
    </row>
    <row r="50" spans="2:9" ht="15.75" x14ac:dyDescent="0.25">
      <c r="B50" s="12" t="s">
        <v>11</v>
      </c>
      <c r="C50" s="6">
        <f t="shared" si="3"/>
        <v>8</v>
      </c>
      <c r="D50" s="11">
        <v>2</v>
      </c>
      <c r="E50" s="11">
        <v>2</v>
      </c>
      <c r="F50" s="11">
        <v>2</v>
      </c>
      <c r="G50" s="11">
        <v>2</v>
      </c>
      <c r="H50" s="11">
        <v>0</v>
      </c>
      <c r="I50" s="11">
        <v>0</v>
      </c>
    </row>
    <row r="51" spans="2:9" ht="15.75" x14ac:dyDescent="0.25">
      <c r="B51" s="15" t="s">
        <v>22</v>
      </c>
      <c r="C51" s="6">
        <f t="shared" si="3"/>
        <v>121</v>
      </c>
      <c r="D51" s="17">
        <f t="shared" ref="D51:I51" si="10">D52+D54+D56</f>
        <v>13</v>
      </c>
      <c r="E51" s="17">
        <f t="shared" si="10"/>
        <v>17</v>
      </c>
      <c r="F51" s="17">
        <f t="shared" si="10"/>
        <v>29</v>
      </c>
      <c r="G51" s="17">
        <f t="shared" si="10"/>
        <v>35</v>
      </c>
      <c r="H51" s="17">
        <f t="shared" si="10"/>
        <v>20</v>
      </c>
      <c r="I51" s="17">
        <f t="shared" si="10"/>
        <v>7</v>
      </c>
    </row>
    <row r="52" spans="2:9" ht="15.75" x14ac:dyDescent="0.25">
      <c r="B52" s="10" t="s">
        <v>14</v>
      </c>
      <c r="C52" s="6">
        <f t="shared" si="3"/>
        <v>70</v>
      </c>
      <c r="D52" s="11">
        <v>0</v>
      </c>
      <c r="E52" s="11">
        <v>1</v>
      </c>
      <c r="F52" s="11">
        <v>22</v>
      </c>
      <c r="G52" s="11">
        <v>26</v>
      </c>
      <c r="H52" s="11">
        <v>15</v>
      </c>
      <c r="I52" s="11">
        <v>6</v>
      </c>
    </row>
    <row r="53" spans="2:9" ht="15.75" x14ac:dyDescent="0.25">
      <c r="B53" s="12" t="s">
        <v>11</v>
      </c>
      <c r="C53" s="6">
        <f t="shared" si="3"/>
        <v>53</v>
      </c>
      <c r="D53" s="11">
        <v>0</v>
      </c>
      <c r="E53" s="11">
        <v>1</v>
      </c>
      <c r="F53" s="11">
        <v>18</v>
      </c>
      <c r="G53" s="11">
        <v>21</v>
      </c>
      <c r="H53" s="11">
        <v>11</v>
      </c>
      <c r="I53" s="11">
        <v>2</v>
      </c>
    </row>
    <row r="54" spans="2:9" ht="15.75" x14ac:dyDescent="0.25">
      <c r="B54" s="10" t="s">
        <v>15</v>
      </c>
      <c r="C54" s="6">
        <f t="shared" si="3"/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</row>
    <row r="55" spans="2:9" ht="15.75" x14ac:dyDescent="0.25">
      <c r="B55" s="12" t="s">
        <v>11</v>
      </c>
      <c r="C55" s="6">
        <f t="shared" si="3"/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</row>
    <row r="56" spans="2:9" ht="15.75" x14ac:dyDescent="0.25">
      <c r="B56" s="10" t="s">
        <v>16</v>
      </c>
      <c r="C56" s="6">
        <f t="shared" si="3"/>
        <v>51</v>
      </c>
      <c r="D56" s="11">
        <v>13</v>
      </c>
      <c r="E56" s="11">
        <v>16</v>
      </c>
      <c r="F56" s="11">
        <v>7</v>
      </c>
      <c r="G56" s="11">
        <v>9</v>
      </c>
      <c r="H56" s="11">
        <v>5</v>
      </c>
      <c r="I56" s="11">
        <v>1</v>
      </c>
    </row>
    <row r="57" spans="2:9" ht="15.75" x14ac:dyDescent="0.25">
      <c r="B57" s="12" t="s">
        <v>11</v>
      </c>
      <c r="C57" s="6">
        <f t="shared" si="3"/>
        <v>33</v>
      </c>
      <c r="D57" s="11">
        <v>11</v>
      </c>
      <c r="E57" s="11">
        <v>9</v>
      </c>
      <c r="F57" s="11">
        <v>5</v>
      </c>
      <c r="G57" s="11">
        <v>7</v>
      </c>
      <c r="H57" s="11">
        <v>1</v>
      </c>
      <c r="I57" s="1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" right="0.7" top="0.75" bottom="0.75" header="0.3" footer="0.3"/>
  <pageSetup paperSize="9" scale="4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ADCB-5404-4408-B69D-CDD088592CD9}">
  <sheetPr>
    <pageSetUpPr fitToPage="1"/>
  </sheetPr>
  <dimension ref="B1:I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49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4552</v>
      </c>
      <c r="D6" s="6">
        <f t="shared" ref="D6:I6" si="0">D9+D23+D30+D37+D44+D51</f>
        <v>863</v>
      </c>
      <c r="E6" s="6">
        <f t="shared" si="0"/>
        <v>375</v>
      </c>
      <c r="F6" s="6">
        <f t="shared" si="0"/>
        <v>891</v>
      </c>
      <c r="G6" s="6">
        <f t="shared" si="0"/>
        <v>1071</v>
      </c>
      <c r="H6" s="6">
        <f t="shared" si="0"/>
        <v>699</v>
      </c>
      <c r="I6" s="6">
        <f t="shared" si="0"/>
        <v>653</v>
      </c>
    </row>
    <row r="7" spans="2:9" ht="15.75" x14ac:dyDescent="0.25">
      <c r="B7" s="5" t="s">
        <v>9</v>
      </c>
      <c r="C7" s="6">
        <f>D7+E7+F7+G7+H7+I7</f>
        <v>2088</v>
      </c>
      <c r="D7" s="6">
        <f t="shared" ref="D7:I7" si="1">D11+D13+D15+D25+D27+D29+D32+D34+D36+D39+D41+D43+D46+D48+D50+D53+D55+D57</f>
        <v>356</v>
      </c>
      <c r="E7" s="6">
        <f t="shared" si="1"/>
        <v>155</v>
      </c>
      <c r="F7" s="6">
        <f t="shared" si="1"/>
        <v>394</v>
      </c>
      <c r="G7" s="6">
        <f t="shared" si="1"/>
        <v>542</v>
      </c>
      <c r="H7" s="6">
        <f t="shared" si="1"/>
        <v>371</v>
      </c>
      <c r="I7" s="6">
        <f t="shared" si="1"/>
        <v>270</v>
      </c>
    </row>
    <row r="8" spans="2:9" ht="15.75" x14ac:dyDescent="0.25">
      <c r="B8" s="7" t="s">
        <v>10</v>
      </c>
      <c r="C8" s="6">
        <f>D8+E8+F8+G8+H8+I8</f>
        <v>860</v>
      </c>
      <c r="D8" s="8">
        <f>D10+D12+D24+D26+D31+D33+D38+D40+D45+D47+D52+D54</f>
        <v>25</v>
      </c>
      <c r="E8" s="8">
        <f t="shared" ref="E8:I8" si="2">E10+E12+E24+E26+E31+E33+E38+E40+E45+E47+E52+E54</f>
        <v>42</v>
      </c>
      <c r="F8" s="8">
        <f t="shared" si="2"/>
        <v>149</v>
      </c>
      <c r="G8" s="8">
        <f t="shared" si="2"/>
        <v>290</v>
      </c>
      <c r="H8" s="8">
        <f t="shared" si="2"/>
        <v>220</v>
      </c>
      <c r="I8" s="8">
        <f t="shared" si="2"/>
        <v>134</v>
      </c>
    </row>
    <row r="9" spans="2:9" ht="20.25" customHeight="1" x14ac:dyDescent="0.25">
      <c r="B9" s="9" t="s">
        <v>13</v>
      </c>
      <c r="C9" s="6">
        <f t="shared" ref="C9:C57" si="3">D9+E9+F9+G9+H9+I9</f>
        <v>2144</v>
      </c>
      <c r="D9" s="5">
        <f t="shared" ref="D9:I9" si="4">D10+D12+D14</f>
        <v>316</v>
      </c>
      <c r="E9" s="5">
        <f t="shared" si="4"/>
        <v>154</v>
      </c>
      <c r="F9" s="5">
        <f t="shared" si="4"/>
        <v>579</v>
      </c>
      <c r="G9" s="5">
        <f t="shared" si="4"/>
        <v>555</v>
      </c>
      <c r="H9" s="5">
        <f t="shared" si="4"/>
        <v>260</v>
      </c>
      <c r="I9" s="5">
        <f t="shared" si="4"/>
        <v>280</v>
      </c>
    </row>
    <row r="10" spans="2:9" ht="15.75" x14ac:dyDescent="0.25">
      <c r="B10" s="10" t="s">
        <v>14</v>
      </c>
      <c r="C10" s="6">
        <f t="shared" si="3"/>
        <v>27</v>
      </c>
      <c r="D10" s="11">
        <v>0</v>
      </c>
      <c r="E10" s="11">
        <v>1</v>
      </c>
      <c r="F10" s="11">
        <v>5</v>
      </c>
      <c r="G10" s="11">
        <v>10</v>
      </c>
      <c r="H10" s="11">
        <v>7</v>
      </c>
      <c r="I10" s="11">
        <v>4</v>
      </c>
    </row>
    <row r="11" spans="2:9" ht="15.75" x14ac:dyDescent="0.25">
      <c r="B11" s="12" t="s">
        <v>11</v>
      </c>
      <c r="C11" s="6">
        <f t="shared" si="3"/>
        <v>12</v>
      </c>
      <c r="D11" s="11">
        <v>0</v>
      </c>
      <c r="E11" s="11">
        <v>1</v>
      </c>
      <c r="F11" s="11">
        <v>4</v>
      </c>
      <c r="G11" s="11">
        <v>4</v>
      </c>
      <c r="H11" s="11">
        <v>2</v>
      </c>
      <c r="I11" s="11">
        <v>1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2117</v>
      </c>
      <c r="D14" s="11">
        <v>316</v>
      </c>
      <c r="E14" s="11">
        <v>153</v>
      </c>
      <c r="F14" s="11">
        <v>574</v>
      </c>
      <c r="G14" s="11">
        <v>545</v>
      </c>
      <c r="H14" s="11">
        <v>253</v>
      </c>
      <c r="I14" s="11">
        <v>276</v>
      </c>
    </row>
    <row r="15" spans="2:9" ht="16.5" thickBot="1" x14ac:dyDescent="0.3">
      <c r="B15" s="12" t="s">
        <v>11</v>
      </c>
      <c r="C15" s="6">
        <f t="shared" si="3"/>
        <v>907</v>
      </c>
      <c r="D15" s="18">
        <v>98</v>
      </c>
      <c r="E15" s="18">
        <v>44</v>
      </c>
      <c r="F15" s="18">
        <v>232</v>
      </c>
      <c r="G15" s="18">
        <v>259</v>
      </c>
      <c r="H15" s="18">
        <v>144</v>
      </c>
      <c r="I15" s="18">
        <v>130</v>
      </c>
    </row>
    <row r="16" spans="2:9" ht="16.5" thickTop="1" x14ac:dyDescent="0.25">
      <c r="B16" s="13" t="s">
        <v>17</v>
      </c>
      <c r="C16" s="6">
        <f t="shared" si="3"/>
        <v>755</v>
      </c>
      <c r="D16" s="17">
        <f t="shared" ref="D16:I16" si="5">D17+D19+D21</f>
        <v>48</v>
      </c>
      <c r="E16" s="17">
        <f t="shared" si="5"/>
        <v>43</v>
      </c>
      <c r="F16" s="17">
        <f t="shared" si="5"/>
        <v>200</v>
      </c>
      <c r="G16" s="17">
        <f t="shared" si="5"/>
        <v>230</v>
      </c>
      <c r="H16" s="17">
        <f t="shared" si="5"/>
        <v>118</v>
      </c>
      <c r="I16" s="17">
        <f t="shared" si="5"/>
        <v>116</v>
      </c>
    </row>
    <row r="17" spans="2:9" ht="15.75" x14ac:dyDescent="0.25">
      <c r="B17" s="10" t="s">
        <v>14</v>
      </c>
      <c r="C17" s="6">
        <f t="shared" si="3"/>
        <v>2</v>
      </c>
      <c r="D17" s="19">
        <v>0</v>
      </c>
      <c r="E17" s="19">
        <v>0</v>
      </c>
      <c r="F17" s="19">
        <v>0</v>
      </c>
      <c r="G17" s="19">
        <v>1</v>
      </c>
      <c r="H17" s="19">
        <v>1</v>
      </c>
      <c r="I17" s="20">
        <v>0</v>
      </c>
    </row>
    <row r="18" spans="2:9" ht="15.75" x14ac:dyDescent="0.25">
      <c r="B18" s="12" t="s">
        <v>11</v>
      </c>
      <c r="C18" s="6">
        <f t="shared" si="3"/>
        <v>1</v>
      </c>
      <c r="D18" s="19">
        <v>0</v>
      </c>
      <c r="E18" s="19">
        <v>0</v>
      </c>
      <c r="F18" s="19">
        <v>0</v>
      </c>
      <c r="G18" s="19">
        <v>1</v>
      </c>
      <c r="H18" s="19">
        <v>0</v>
      </c>
      <c r="I18" s="20">
        <v>0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753</v>
      </c>
      <c r="D21" s="19">
        <v>48</v>
      </c>
      <c r="E21" s="19">
        <v>43</v>
      </c>
      <c r="F21" s="19">
        <v>200</v>
      </c>
      <c r="G21" s="19">
        <v>229</v>
      </c>
      <c r="H21" s="19">
        <v>117</v>
      </c>
      <c r="I21" s="20">
        <v>116</v>
      </c>
    </row>
    <row r="22" spans="2:9" ht="16.5" thickBot="1" x14ac:dyDescent="0.3">
      <c r="B22" s="12" t="s">
        <v>11</v>
      </c>
      <c r="C22" s="6">
        <f t="shared" si="3"/>
        <v>345</v>
      </c>
      <c r="D22" s="21">
        <v>16</v>
      </c>
      <c r="E22" s="21">
        <v>13</v>
      </c>
      <c r="F22" s="21">
        <v>74</v>
      </c>
      <c r="G22" s="21">
        <v>99</v>
      </c>
      <c r="H22" s="21">
        <v>79</v>
      </c>
      <c r="I22" s="22">
        <v>64</v>
      </c>
    </row>
    <row r="23" spans="2:9" ht="16.5" thickTop="1" x14ac:dyDescent="0.25">
      <c r="B23" s="14" t="s">
        <v>18</v>
      </c>
      <c r="C23" s="6">
        <f t="shared" si="3"/>
        <v>942</v>
      </c>
      <c r="D23" s="17">
        <f t="shared" ref="D23:I23" si="6">D24+D26+D28</f>
        <v>179</v>
      </c>
      <c r="E23" s="17">
        <f t="shared" si="6"/>
        <v>52</v>
      </c>
      <c r="F23" s="17">
        <f t="shared" si="6"/>
        <v>120</v>
      </c>
      <c r="G23" s="17">
        <f t="shared" si="6"/>
        <v>218</v>
      </c>
      <c r="H23" s="17">
        <f t="shared" si="6"/>
        <v>189</v>
      </c>
      <c r="I23" s="17">
        <f t="shared" si="6"/>
        <v>184</v>
      </c>
    </row>
    <row r="24" spans="2:9" ht="15.75" x14ac:dyDescent="0.25">
      <c r="B24" s="10" t="s">
        <v>14</v>
      </c>
      <c r="C24" s="6">
        <f t="shared" si="3"/>
        <v>191</v>
      </c>
      <c r="D24" s="23">
        <v>2</v>
      </c>
      <c r="E24" s="23">
        <v>0</v>
      </c>
      <c r="F24" s="23">
        <v>22</v>
      </c>
      <c r="G24" s="23">
        <v>76</v>
      </c>
      <c r="H24" s="23">
        <v>48</v>
      </c>
      <c r="I24" s="23">
        <v>43</v>
      </c>
    </row>
    <row r="25" spans="2:9" ht="15.75" x14ac:dyDescent="0.25">
      <c r="B25" s="12" t="s">
        <v>11</v>
      </c>
      <c r="C25" s="6">
        <f t="shared" si="3"/>
        <v>107</v>
      </c>
      <c r="D25" s="11">
        <v>1</v>
      </c>
      <c r="E25" s="11">
        <v>0</v>
      </c>
      <c r="F25" s="11">
        <v>14</v>
      </c>
      <c r="G25" s="11">
        <v>42</v>
      </c>
      <c r="H25" s="11">
        <v>27</v>
      </c>
      <c r="I25" s="11">
        <v>23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751</v>
      </c>
      <c r="D28" s="11">
        <v>177</v>
      </c>
      <c r="E28" s="11">
        <v>52</v>
      </c>
      <c r="F28" s="11">
        <v>98</v>
      </c>
      <c r="G28" s="11">
        <v>142</v>
      </c>
      <c r="H28" s="11">
        <v>141</v>
      </c>
      <c r="I28" s="11">
        <v>141</v>
      </c>
    </row>
    <row r="29" spans="2:9" ht="15.75" x14ac:dyDescent="0.25">
      <c r="B29" s="12" t="s">
        <v>11</v>
      </c>
      <c r="C29" s="6">
        <f t="shared" si="3"/>
        <v>301</v>
      </c>
      <c r="D29" s="11">
        <v>73</v>
      </c>
      <c r="E29" s="11">
        <v>18</v>
      </c>
      <c r="F29" s="11">
        <v>36</v>
      </c>
      <c r="G29" s="11">
        <v>60</v>
      </c>
      <c r="H29" s="11">
        <v>68</v>
      </c>
      <c r="I29" s="11">
        <v>46</v>
      </c>
    </row>
    <row r="30" spans="2:9" ht="15.75" x14ac:dyDescent="0.25">
      <c r="B30" s="9" t="s">
        <v>19</v>
      </c>
      <c r="C30" s="6">
        <f t="shared" si="3"/>
        <v>456</v>
      </c>
      <c r="D30" s="17">
        <f t="shared" ref="D30:I30" si="7">D31+D33+D35</f>
        <v>81</v>
      </c>
      <c r="E30" s="17">
        <f t="shared" si="7"/>
        <v>24</v>
      </c>
      <c r="F30" s="17">
        <f t="shared" si="7"/>
        <v>64</v>
      </c>
      <c r="G30" s="17">
        <f t="shared" si="7"/>
        <v>111</v>
      </c>
      <c r="H30" s="17">
        <f t="shared" si="7"/>
        <v>92</v>
      </c>
      <c r="I30" s="17">
        <f t="shared" si="7"/>
        <v>84</v>
      </c>
    </row>
    <row r="31" spans="2:9" ht="15.75" x14ac:dyDescent="0.25">
      <c r="B31" s="10" t="s">
        <v>14</v>
      </c>
      <c r="C31" s="6">
        <f t="shared" si="3"/>
        <v>225</v>
      </c>
      <c r="D31" s="11">
        <v>4</v>
      </c>
      <c r="E31" s="11">
        <v>9</v>
      </c>
      <c r="F31" s="11">
        <v>42</v>
      </c>
      <c r="G31" s="11">
        <v>76</v>
      </c>
      <c r="H31" s="11">
        <v>65</v>
      </c>
      <c r="I31" s="11">
        <v>29</v>
      </c>
    </row>
    <row r="32" spans="2:9" ht="15.75" x14ac:dyDescent="0.25">
      <c r="B32" s="12" t="s">
        <v>11</v>
      </c>
      <c r="C32" s="6">
        <f t="shared" si="3"/>
        <v>93</v>
      </c>
      <c r="D32" s="11">
        <v>0</v>
      </c>
      <c r="E32" s="11">
        <v>6</v>
      </c>
      <c r="F32" s="11">
        <v>20</v>
      </c>
      <c r="G32" s="11">
        <v>34</v>
      </c>
      <c r="H32" s="11">
        <v>27</v>
      </c>
      <c r="I32" s="11">
        <v>6</v>
      </c>
    </row>
    <row r="33" spans="2:9" ht="15.75" x14ac:dyDescent="0.25">
      <c r="B33" s="10" t="s">
        <v>15</v>
      </c>
      <c r="C33" s="6">
        <f t="shared" si="3"/>
        <v>1</v>
      </c>
      <c r="D33" s="11">
        <v>1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2:9" ht="15.75" x14ac:dyDescent="0.25">
      <c r="B34" s="12" t="s">
        <v>11</v>
      </c>
      <c r="C34" s="6">
        <f t="shared" si="3"/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230</v>
      </c>
      <c r="D35" s="11">
        <v>76</v>
      </c>
      <c r="E35" s="11">
        <v>15</v>
      </c>
      <c r="F35" s="11">
        <v>22</v>
      </c>
      <c r="G35" s="11">
        <v>35</v>
      </c>
      <c r="H35" s="11">
        <v>27</v>
      </c>
      <c r="I35" s="11">
        <v>55</v>
      </c>
    </row>
    <row r="36" spans="2:9" ht="15.75" x14ac:dyDescent="0.25">
      <c r="B36" s="12" t="s">
        <v>11</v>
      </c>
      <c r="C36" s="6">
        <f t="shared" si="3"/>
        <v>69</v>
      </c>
      <c r="D36" s="11">
        <v>24</v>
      </c>
      <c r="E36" s="11">
        <v>4</v>
      </c>
      <c r="F36" s="11">
        <v>8</v>
      </c>
      <c r="G36" s="11">
        <v>10</v>
      </c>
      <c r="H36" s="11">
        <v>7</v>
      </c>
      <c r="I36" s="11">
        <v>16</v>
      </c>
    </row>
    <row r="37" spans="2:9" ht="15.75" x14ac:dyDescent="0.25">
      <c r="B37" s="15" t="s">
        <v>20</v>
      </c>
      <c r="C37" s="6">
        <f t="shared" si="3"/>
        <v>845</v>
      </c>
      <c r="D37" s="17">
        <f t="shared" ref="D37:I37" si="8">D38+D40+D42</f>
        <v>265</v>
      </c>
      <c r="E37" s="17">
        <f t="shared" si="8"/>
        <v>120</v>
      </c>
      <c r="F37" s="17">
        <f t="shared" si="8"/>
        <v>93</v>
      </c>
      <c r="G37" s="17">
        <f t="shared" si="8"/>
        <v>132</v>
      </c>
      <c r="H37" s="17">
        <f t="shared" si="8"/>
        <v>140</v>
      </c>
      <c r="I37" s="17">
        <f t="shared" si="8"/>
        <v>95</v>
      </c>
    </row>
    <row r="38" spans="2:9" ht="15.75" x14ac:dyDescent="0.25">
      <c r="B38" s="10" t="s">
        <v>14</v>
      </c>
      <c r="C38" s="6">
        <f t="shared" si="3"/>
        <v>314</v>
      </c>
      <c r="D38" s="11">
        <v>15</v>
      </c>
      <c r="E38" s="11">
        <v>25</v>
      </c>
      <c r="F38" s="11">
        <v>53</v>
      </c>
      <c r="G38" s="11">
        <v>82</v>
      </c>
      <c r="H38" s="11">
        <v>87</v>
      </c>
      <c r="I38" s="11">
        <v>52</v>
      </c>
    </row>
    <row r="39" spans="2:9" ht="15.75" x14ac:dyDescent="0.25">
      <c r="B39" s="12" t="s">
        <v>11</v>
      </c>
      <c r="C39" s="6">
        <f t="shared" si="3"/>
        <v>208</v>
      </c>
      <c r="D39" s="11">
        <v>9</v>
      </c>
      <c r="E39" s="11">
        <v>16</v>
      </c>
      <c r="F39" s="11">
        <v>39</v>
      </c>
      <c r="G39" s="11">
        <v>60</v>
      </c>
      <c r="H39" s="11">
        <v>54</v>
      </c>
      <c r="I39" s="11">
        <v>30</v>
      </c>
    </row>
    <row r="40" spans="2:9" ht="15.75" x14ac:dyDescent="0.25">
      <c r="B40" s="10" t="s">
        <v>15</v>
      </c>
      <c r="C40" s="6">
        <f t="shared" si="3"/>
        <v>1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</row>
    <row r="41" spans="2:9" ht="15.75" x14ac:dyDescent="0.25">
      <c r="B41" s="12" t="s">
        <v>11</v>
      </c>
      <c r="C41" s="6">
        <f t="shared" si="3"/>
        <v>1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530</v>
      </c>
      <c r="D42" s="11">
        <v>249</v>
      </c>
      <c r="E42" s="11">
        <v>95</v>
      </c>
      <c r="F42" s="11">
        <v>40</v>
      </c>
      <c r="G42" s="11">
        <v>50</v>
      </c>
      <c r="H42" s="11">
        <v>53</v>
      </c>
      <c r="I42" s="11">
        <v>43</v>
      </c>
    </row>
    <row r="43" spans="2:9" ht="15.75" x14ac:dyDescent="0.25">
      <c r="B43" s="12" t="s">
        <v>11</v>
      </c>
      <c r="C43" s="6">
        <f t="shared" si="3"/>
        <v>273</v>
      </c>
      <c r="D43" s="11">
        <v>131</v>
      </c>
      <c r="E43" s="11">
        <v>50</v>
      </c>
      <c r="F43" s="11">
        <v>15</v>
      </c>
      <c r="G43" s="11">
        <v>32</v>
      </c>
      <c r="H43" s="11">
        <v>30</v>
      </c>
      <c r="I43" s="11">
        <v>15</v>
      </c>
    </row>
    <row r="44" spans="2:9" ht="15.75" x14ac:dyDescent="0.25">
      <c r="B44" s="15" t="s">
        <v>21</v>
      </c>
      <c r="C44" s="6">
        <f t="shared" si="3"/>
        <v>41</v>
      </c>
      <c r="D44" s="17">
        <f t="shared" ref="D44:I44" si="9">D45+D47+D49</f>
        <v>6</v>
      </c>
      <c r="E44" s="17">
        <f t="shared" si="9"/>
        <v>5</v>
      </c>
      <c r="F44" s="17">
        <f t="shared" si="9"/>
        <v>7</v>
      </c>
      <c r="G44" s="17">
        <f t="shared" si="9"/>
        <v>19</v>
      </c>
      <c r="H44" s="17">
        <f t="shared" si="9"/>
        <v>1</v>
      </c>
      <c r="I44" s="17">
        <f t="shared" si="9"/>
        <v>3</v>
      </c>
    </row>
    <row r="45" spans="2:9" ht="15.75" x14ac:dyDescent="0.25">
      <c r="B45" s="10" t="s">
        <v>14</v>
      </c>
      <c r="C45" s="6">
        <f t="shared" si="3"/>
        <v>25</v>
      </c>
      <c r="D45" s="11">
        <v>0</v>
      </c>
      <c r="E45" s="11">
        <v>2</v>
      </c>
      <c r="F45" s="11">
        <v>5</v>
      </c>
      <c r="G45" s="11">
        <v>16</v>
      </c>
      <c r="H45" s="11">
        <v>1</v>
      </c>
      <c r="I45" s="11">
        <v>1</v>
      </c>
    </row>
    <row r="46" spans="2:9" ht="15.75" x14ac:dyDescent="0.25">
      <c r="B46" s="12" t="s">
        <v>11</v>
      </c>
      <c r="C46" s="6">
        <f t="shared" si="3"/>
        <v>17</v>
      </c>
      <c r="D46" s="11">
        <v>0</v>
      </c>
      <c r="E46" s="11">
        <v>1</v>
      </c>
      <c r="F46" s="11">
        <v>5</v>
      </c>
      <c r="G46" s="11">
        <v>9</v>
      </c>
      <c r="H46" s="11">
        <v>1</v>
      </c>
      <c r="I46" s="11">
        <v>1</v>
      </c>
    </row>
    <row r="47" spans="2:9" ht="15.75" x14ac:dyDescent="0.25">
      <c r="B47" s="10" t="s">
        <v>15</v>
      </c>
      <c r="C47" s="6">
        <f t="shared" si="3"/>
        <v>2</v>
      </c>
      <c r="D47" s="11">
        <v>2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2</v>
      </c>
      <c r="D48" s="11">
        <v>2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14</v>
      </c>
      <c r="D49" s="11">
        <v>4</v>
      </c>
      <c r="E49" s="11">
        <v>3</v>
      </c>
      <c r="F49" s="11">
        <v>2</v>
      </c>
      <c r="G49" s="11">
        <v>3</v>
      </c>
      <c r="H49" s="11">
        <v>0</v>
      </c>
      <c r="I49" s="11">
        <v>2</v>
      </c>
    </row>
    <row r="50" spans="2:9" ht="15.75" x14ac:dyDescent="0.25">
      <c r="B50" s="12" t="s">
        <v>11</v>
      </c>
      <c r="C50" s="6">
        <f t="shared" si="3"/>
        <v>11</v>
      </c>
      <c r="D50" s="11">
        <v>4</v>
      </c>
      <c r="E50" s="11">
        <v>3</v>
      </c>
      <c r="F50" s="11">
        <v>1</v>
      </c>
      <c r="G50" s="11">
        <v>3</v>
      </c>
      <c r="H50" s="11">
        <v>0</v>
      </c>
      <c r="I50" s="11">
        <v>0</v>
      </c>
    </row>
    <row r="51" spans="2:9" ht="15.75" x14ac:dyDescent="0.25">
      <c r="B51" s="15" t="s">
        <v>22</v>
      </c>
      <c r="C51" s="6">
        <f t="shared" si="3"/>
        <v>124</v>
      </c>
      <c r="D51" s="17">
        <f t="shared" ref="D51:I51" si="10">D52+D54+D56</f>
        <v>16</v>
      </c>
      <c r="E51" s="17">
        <f t="shared" si="10"/>
        <v>20</v>
      </c>
      <c r="F51" s="17">
        <f t="shared" si="10"/>
        <v>28</v>
      </c>
      <c r="G51" s="17">
        <f t="shared" si="10"/>
        <v>36</v>
      </c>
      <c r="H51" s="17">
        <f t="shared" si="10"/>
        <v>17</v>
      </c>
      <c r="I51" s="17">
        <f t="shared" si="10"/>
        <v>7</v>
      </c>
    </row>
    <row r="52" spans="2:9" ht="15.75" x14ac:dyDescent="0.25">
      <c r="B52" s="10" t="s">
        <v>14</v>
      </c>
      <c r="C52" s="6">
        <f t="shared" si="3"/>
        <v>74</v>
      </c>
      <c r="D52" s="11">
        <v>0</v>
      </c>
      <c r="E52" s="11">
        <v>5</v>
      </c>
      <c r="F52" s="11">
        <v>22</v>
      </c>
      <c r="G52" s="11">
        <v>30</v>
      </c>
      <c r="H52" s="11">
        <v>12</v>
      </c>
      <c r="I52" s="11">
        <v>5</v>
      </c>
    </row>
    <row r="53" spans="2:9" ht="15.75" x14ac:dyDescent="0.25">
      <c r="B53" s="12" t="s">
        <v>11</v>
      </c>
      <c r="C53" s="6">
        <f t="shared" si="3"/>
        <v>55</v>
      </c>
      <c r="D53" s="11">
        <v>0</v>
      </c>
      <c r="E53" s="11">
        <v>4</v>
      </c>
      <c r="F53" s="11">
        <v>16</v>
      </c>
      <c r="G53" s="11">
        <v>23</v>
      </c>
      <c r="H53" s="11">
        <v>10</v>
      </c>
      <c r="I53" s="11">
        <v>2</v>
      </c>
    </row>
    <row r="54" spans="2:9" ht="15.75" x14ac:dyDescent="0.25">
      <c r="B54" s="10" t="s">
        <v>15</v>
      </c>
      <c r="C54" s="6">
        <f t="shared" si="3"/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</row>
    <row r="55" spans="2:9" ht="15.75" x14ac:dyDescent="0.25">
      <c r="B55" s="12" t="s">
        <v>11</v>
      </c>
      <c r="C55" s="6">
        <f t="shared" si="3"/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</row>
    <row r="56" spans="2:9" ht="15.75" x14ac:dyDescent="0.25">
      <c r="B56" s="10" t="s">
        <v>16</v>
      </c>
      <c r="C56" s="6">
        <f t="shared" si="3"/>
        <v>50</v>
      </c>
      <c r="D56" s="11">
        <v>16</v>
      </c>
      <c r="E56" s="11">
        <v>15</v>
      </c>
      <c r="F56" s="11">
        <v>6</v>
      </c>
      <c r="G56" s="11">
        <v>6</v>
      </c>
      <c r="H56" s="11">
        <v>5</v>
      </c>
      <c r="I56" s="11">
        <v>2</v>
      </c>
    </row>
    <row r="57" spans="2:9" ht="15.75" x14ac:dyDescent="0.25">
      <c r="B57" s="12" t="s">
        <v>11</v>
      </c>
      <c r="C57" s="6">
        <f t="shared" si="3"/>
        <v>32</v>
      </c>
      <c r="D57" s="11">
        <v>13</v>
      </c>
      <c r="E57" s="11">
        <v>8</v>
      </c>
      <c r="F57" s="11">
        <v>4</v>
      </c>
      <c r="G57" s="11">
        <v>6</v>
      </c>
      <c r="H57" s="11">
        <v>1</v>
      </c>
      <c r="I57" s="1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" right="0.7" top="0.75" bottom="0.75" header="0.3" footer="0.3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35C3-FDF9-4A02-875C-27848EEF69CA}">
  <sheetPr>
    <pageSetUpPr fitToPage="1"/>
  </sheetPr>
  <dimension ref="B1:L62"/>
  <sheetViews>
    <sheetView workbookViewId="0">
      <selection activeCell="J2" sqref="J2"/>
    </sheetView>
  </sheetViews>
  <sheetFormatPr defaultRowHeight="15" x14ac:dyDescent="0.25"/>
  <cols>
    <col min="2" max="2" width="59" customWidth="1"/>
    <col min="3" max="3" width="12.28515625" customWidth="1"/>
    <col min="9" max="9" width="10" customWidth="1"/>
    <col min="10" max="10" width="14.85546875" bestFit="1" customWidth="1"/>
  </cols>
  <sheetData>
    <row r="1" spans="2:12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12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12" ht="18" customHeight="1" x14ac:dyDescent="0.35">
      <c r="B3" s="1"/>
      <c r="C3" s="110" t="s">
        <v>113</v>
      </c>
      <c r="D3" s="110"/>
      <c r="E3" s="110"/>
      <c r="F3" s="1"/>
      <c r="G3" s="1"/>
      <c r="H3" s="1"/>
      <c r="I3" s="1"/>
    </row>
    <row r="4" spans="2:12" ht="18.75" thickBot="1" x14ac:dyDescent="0.4">
      <c r="B4" s="1"/>
      <c r="C4" s="1"/>
      <c r="D4" s="1"/>
      <c r="E4" s="1"/>
      <c r="F4" s="1"/>
      <c r="G4" s="1"/>
      <c r="H4" s="1"/>
      <c r="I4" s="1"/>
    </row>
    <row r="5" spans="2:12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  <c r="J5" s="105" t="s">
        <v>108</v>
      </c>
      <c r="L5" s="58"/>
    </row>
    <row r="6" spans="2:12" ht="15.75" x14ac:dyDescent="0.25">
      <c r="B6" s="5" t="s">
        <v>12</v>
      </c>
      <c r="C6" s="6">
        <f>D6+E6+F6+G6+H6+I6</f>
        <v>6075</v>
      </c>
      <c r="D6" s="6">
        <f t="shared" ref="D6:I6" si="0">D9+D23+D30+D37+D44+D51</f>
        <v>832</v>
      </c>
      <c r="E6" s="6">
        <f t="shared" si="0"/>
        <v>457</v>
      </c>
      <c r="F6" s="6">
        <f t="shared" si="0"/>
        <v>1257</v>
      </c>
      <c r="G6" s="6">
        <f t="shared" si="0"/>
        <v>1469</v>
      </c>
      <c r="H6" s="6">
        <f t="shared" si="0"/>
        <v>994</v>
      </c>
      <c r="I6" s="6">
        <f t="shared" si="0"/>
        <v>1066</v>
      </c>
    </row>
    <row r="7" spans="2:12" ht="15.75" x14ac:dyDescent="0.25">
      <c r="B7" s="5" t="s">
        <v>9</v>
      </c>
      <c r="C7" s="6">
        <f>D7+E7+F7+G7+H7+I7</f>
        <v>3024</v>
      </c>
      <c r="D7" s="6">
        <f t="shared" ref="D7:I7" si="1">D11+D13+D15+D25+D27+D29+D32+D34+D36+D39+D41+D43+D46+D48+D50+D53+D55+D57</f>
        <v>341</v>
      </c>
      <c r="E7" s="6">
        <f t="shared" si="1"/>
        <v>199</v>
      </c>
      <c r="F7" s="6">
        <f t="shared" si="1"/>
        <v>646</v>
      </c>
      <c r="G7" s="6">
        <f t="shared" si="1"/>
        <v>778</v>
      </c>
      <c r="H7" s="6">
        <f t="shared" si="1"/>
        <v>556</v>
      </c>
      <c r="I7" s="6">
        <f t="shared" si="1"/>
        <v>504</v>
      </c>
    </row>
    <row r="8" spans="2:12" ht="15.75" x14ac:dyDescent="0.25">
      <c r="B8" s="7" t="s">
        <v>10</v>
      </c>
      <c r="C8" s="6">
        <f>D8+E8+F8+G8+H8+I8</f>
        <v>1417</v>
      </c>
      <c r="D8" s="8">
        <f>D10+D12+D24+D26+D31+D33+D38+D40+D45+D47+D52+D54</f>
        <v>32</v>
      </c>
      <c r="E8" s="8">
        <f t="shared" ref="E8:I8" si="2">E10+E12+E24+E26+E31+E33+E38+E40+E45+E47+E52+E54</f>
        <v>40</v>
      </c>
      <c r="F8" s="8">
        <f t="shared" si="2"/>
        <v>198</v>
      </c>
      <c r="G8" s="8">
        <f t="shared" si="2"/>
        <v>414</v>
      </c>
      <c r="H8" s="8">
        <f t="shared" si="2"/>
        <v>377</v>
      </c>
      <c r="I8" s="8">
        <f t="shared" si="2"/>
        <v>356</v>
      </c>
    </row>
    <row r="9" spans="2:12" ht="20.25" customHeight="1" thickBot="1" x14ac:dyDescent="0.3">
      <c r="B9" s="53" t="s">
        <v>13</v>
      </c>
      <c r="C9" s="6">
        <f t="shared" ref="C9:C57" si="3">D9+E9+F9+G9+H9+I9</f>
        <v>2934</v>
      </c>
      <c r="D9" s="50">
        <f t="shared" ref="D9:I9" si="4">D10+D12+D14</f>
        <v>433</v>
      </c>
      <c r="E9" s="50">
        <f t="shared" si="4"/>
        <v>270</v>
      </c>
      <c r="F9" s="50">
        <f t="shared" si="4"/>
        <v>758</v>
      </c>
      <c r="G9" s="50">
        <f t="shared" si="4"/>
        <v>776</v>
      </c>
      <c r="H9" s="50">
        <f t="shared" si="4"/>
        <v>352</v>
      </c>
      <c r="I9" s="50">
        <f t="shared" si="4"/>
        <v>345</v>
      </c>
      <c r="J9" s="104">
        <f>C9/C6</f>
        <v>0.48296296296296298</v>
      </c>
    </row>
    <row r="10" spans="2:12" ht="19.5" thickBot="1" x14ac:dyDescent="0.3">
      <c r="B10" s="10" t="s">
        <v>14</v>
      </c>
      <c r="C10" s="49">
        <f t="shared" si="3"/>
        <v>26</v>
      </c>
      <c r="D10" s="55">
        <v>1</v>
      </c>
      <c r="E10" s="55">
        <v>2</v>
      </c>
      <c r="F10" s="55">
        <v>3</v>
      </c>
      <c r="G10" s="55">
        <v>12</v>
      </c>
      <c r="H10" s="55">
        <v>5</v>
      </c>
      <c r="I10" s="55">
        <v>3</v>
      </c>
    </row>
    <row r="11" spans="2:12" ht="19.5" thickBot="1" x14ac:dyDescent="0.3">
      <c r="B11" s="12" t="s">
        <v>11</v>
      </c>
      <c r="C11" s="49">
        <f t="shared" si="3"/>
        <v>10</v>
      </c>
      <c r="D11" s="55">
        <v>0</v>
      </c>
      <c r="E11" s="55">
        <v>0</v>
      </c>
      <c r="F11" s="55">
        <v>2</v>
      </c>
      <c r="G11" s="55">
        <v>5</v>
      </c>
      <c r="H11" s="55">
        <v>2</v>
      </c>
      <c r="I11" s="55">
        <v>1</v>
      </c>
    </row>
    <row r="12" spans="2:12" ht="19.5" thickBot="1" x14ac:dyDescent="0.3">
      <c r="B12" s="10" t="s">
        <v>15</v>
      </c>
      <c r="C12" s="49">
        <f t="shared" si="3"/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</row>
    <row r="13" spans="2:12" ht="19.5" thickBot="1" x14ac:dyDescent="0.3">
      <c r="B13" s="12" t="s">
        <v>11</v>
      </c>
      <c r="C13" s="49">
        <f t="shared" si="3"/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</row>
    <row r="14" spans="2:12" ht="19.5" thickBot="1" x14ac:dyDescent="0.3">
      <c r="B14" s="10" t="s">
        <v>16</v>
      </c>
      <c r="C14" s="49">
        <f t="shared" si="3"/>
        <v>2908</v>
      </c>
      <c r="D14" s="55">
        <v>432</v>
      </c>
      <c r="E14" s="55">
        <v>268</v>
      </c>
      <c r="F14" s="55">
        <v>755</v>
      </c>
      <c r="G14" s="55">
        <v>764</v>
      </c>
      <c r="H14" s="55">
        <v>347</v>
      </c>
      <c r="I14" s="55">
        <v>342</v>
      </c>
    </row>
    <row r="15" spans="2:12" ht="19.5" thickBot="1" x14ac:dyDescent="0.3">
      <c r="B15" s="12" t="s">
        <v>11</v>
      </c>
      <c r="C15" s="49">
        <f t="shared" si="3"/>
        <v>1353</v>
      </c>
      <c r="D15" s="55">
        <v>164</v>
      </c>
      <c r="E15" s="55">
        <v>115</v>
      </c>
      <c r="F15" s="55">
        <v>337</v>
      </c>
      <c r="G15" s="55">
        <v>371</v>
      </c>
      <c r="H15" s="55">
        <v>184</v>
      </c>
      <c r="I15" s="55">
        <v>182</v>
      </c>
    </row>
    <row r="16" spans="2:12" ht="16.5" thickBot="1" x14ac:dyDescent="0.3">
      <c r="B16" s="13" t="s">
        <v>17</v>
      </c>
      <c r="C16" s="49">
        <f t="shared" si="3"/>
        <v>1163</v>
      </c>
      <c r="D16" s="17">
        <f t="shared" ref="D16:I16" si="5">D17+D19+D21</f>
        <v>114</v>
      </c>
      <c r="E16" s="17">
        <f t="shared" si="5"/>
        <v>87</v>
      </c>
      <c r="F16" s="17">
        <f t="shared" si="5"/>
        <v>286</v>
      </c>
      <c r="G16" s="17">
        <f t="shared" si="5"/>
        <v>344</v>
      </c>
      <c r="H16" s="17">
        <f t="shared" si="5"/>
        <v>174</v>
      </c>
      <c r="I16" s="17">
        <f t="shared" si="5"/>
        <v>158</v>
      </c>
    </row>
    <row r="17" spans="2:10" ht="19.5" thickBot="1" x14ac:dyDescent="0.3">
      <c r="B17" s="10" t="s">
        <v>14</v>
      </c>
      <c r="C17" s="49">
        <f t="shared" si="3"/>
        <v>3</v>
      </c>
      <c r="D17" s="55">
        <v>0</v>
      </c>
      <c r="E17" s="55">
        <v>0</v>
      </c>
      <c r="F17" s="55">
        <v>1</v>
      </c>
      <c r="G17" s="55">
        <v>0</v>
      </c>
      <c r="H17" s="55">
        <v>2</v>
      </c>
      <c r="I17" s="55">
        <v>0</v>
      </c>
    </row>
    <row r="18" spans="2:10" ht="19.5" thickBot="1" x14ac:dyDescent="0.3">
      <c r="B18" s="12" t="s">
        <v>11</v>
      </c>
      <c r="C18" s="49">
        <f t="shared" si="3"/>
        <v>2</v>
      </c>
      <c r="D18" s="55">
        <v>0</v>
      </c>
      <c r="E18" s="55">
        <v>0</v>
      </c>
      <c r="F18" s="55">
        <v>1</v>
      </c>
      <c r="G18" s="55">
        <v>0</v>
      </c>
      <c r="H18" s="55">
        <v>1</v>
      </c>
      <c r="I18" s="55">
        <v>0</v>
      </c>
    </row>
    <row r="19" spans="2:10" ht="19.5" thickBot="1" x14ac:dyDescent="0.3">
      <c r="B19" s="10" t="s">
        <v>15</v>
      </c>
      <c r="C19" s="49">
        <f t="shared" si="3"/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</row>
    <row r="20" spans="2:10" ht="19.5" thickBot="1" x14ac:dyDescent="0.3">
      <c r="B20" s="12" t="s">
        <v>11</v>
      </c>
      <c r="C20" s="49">
        <f t="shared" si="3"/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</row>
    <row r="21" spans="2:10" ht="19.5" thickBot="1" x14ac:dyDescent="0.3">
      <c r="B21" s="10" t="s">
        <v>16</v>
      </c>
      <c r="C21" s="49">
        <f t="shared" si="3"/>
        <v>1160</v>
      </c>
      <c r="D21" s="55">
        <v>114</v>
      </c>
      <c r="E21" s="55">
        <v>87</v>
      </c>
      <c r="F21" s="55">
        <v>285</v>
      </c>
      <c r="G21" s="55">
        <v>344</v>
      </c>
      <c r="H21" s="55">
        <v>172</v>
      </c>
      <c r="I21" s="55">
        <v>158</v>
      </c>
    </row>
    <row r="22" spans="2:10" ht="19.5" thickBot="1" x14ac:dyDescent="0.3">
      <c r="B22" s="12" t="s">
        <v>11</v>
      </c>
      <c r="C22" s="49">
        <f t="shared" si="3"/>
        <v>623</v>
      </c>
      <c r="D22" s="55">
        <v>53</v>
      </c>
      <c r="E22" s="55">
        <v>43</v>
      </c>
      <c r="F22" s="55">
        <v>148</v>
      </c>
      <c r="G22" s="55">
        <v>188</v>
      </c>
      <c r="H22" s="55">
        <v>95</v>
      </c>
      <c r="I22" s="55">
        <v>96</v>
      </c>
    </row>
    <row r="23" spans="2:10" ht="16.5" thickBot="1" x14ac:dyDescent="0.3">
      <c r="B23" s="14" t="s">
        <v>18</v>
      </c>
      <c r="C23" s="49">
        <f t="shared" si="3"/>
        <v>1460</v>
      </c>
      <c r="D23" s="17">
        <f t="shared" ref="D23:I23" si="6">D24+D26+D28</f>
        <v>245</v>
      </c>
      <c r="E23" s="17">
        <f t="shared" si="6"/>
        <v>95</v>
      </c>
      <c r="F23" s="17">
        <f t="shared" si="6"/>
        <v>209</v>
      </c>
      <c r="G23" s="17">
        <f t="shared" si="6"/>
        <v>277</v>
      </c>
      <c r="H23" s="17">
        <f t="shared" si="6"/>
        <v>268</v>
      </c>
      <c r="I23" s="17">
        <f t="shared" si="6"/>
        <v>366</v>
      </c>
      <c r="J23" s="106">
        <f>C23/C6</f>
        <v>0.2403292181069959</v>
      </c>
    </row>
    <row r="24" spans="2:10" ht="19.5" thickBot="1" x14ac:dyDescent="0.3">
      <c r="B24" s="10" t="s">
        <v>14</v>
      </c>
      <c r="C24" s="49">
        <f t="shared" si="3"/>
        <v>303</v>
      </c>
      <c r="D24" s="55">
        <v>0</v>
      </c>
      <c r="E24" s="55">
        <v>5</v>
      </c>
      <c r="F24" s="55">
        <v>20</v>
      </c>
      <c r="G24" s="55">
        <v>90</v>
      </c>
      <c r="H24" s="55">
        <v>86</v>
      </c>
      <c r="I24" s="55">
        <v>102</v>
      </c>
    </row>
    <row r="25" spans="2:10" ht="19.5" thickBot="1" x14ac:dyDescent="0.3">
      <c r="B25" s="12" t="s">
        <v>11</v>
      </c>
      <c r="C25" s="49">
        <f t="shared" si="3"/>
        <v>188</v>
      </c>
      <c r="D25" s="55">
        <v>0</v>
      </c>
      <c r="E25" s="55">
        <v>1</v>
      </c>
      <c r="F25" s="55">
        <v>13</v>
      </c>
      <c r="G25" s="55">
        <v>51</v>
      </c>
      <c r="H25" s="55">
        <v>55</v>
      </c>
      <c r="I25" s="55">
        <v>68</v>
      </c>
    </row>
    <row r="26" spans="2:10" ht="19.5" thickBot="1" x14ac:dyDescent="0.3">
      <c r="B26" s="10" t="s">
        <v>15</v>
      </c>
      <c r="C26" s="49">
        <f t="shared" si="3"/>
        <v>0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</row>
    <row r="27" spans="2:10" ht="19.5" thickBot="1" x14ac:dyDescent="0.3">
      <c r="B27" s="12" t="s">
        <v>11</v>
      </c>
      <c r="C27" s="49">
        <f t="shared" si="3"/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</row>
    <row r="28" spans="2:10" ht="19.5" thickBot="1" x14ac:dyDescent="0.3">
      <c r="B28" s="10" t="s">
        <v>16</v>
      </c>
      <c r="C28" s="49">
        <f t="shared" si="3"/>
        <v>1157</v>
      </c>
      <c r="D28" s="55">
        <v>245</v>
      </c>
      <c r="E28" s="55">
        <v>90</v>
      </c>
      <c r="F28" s="55">
        <v>189</v>
      </c>
      <c r="G28" s="55">
        <v>187</v>
      </c>
      <c r="H28" s="55">
        <v>182</v>
      </c>
      <c r="I28" s="55">
        <v>264</v>
      </c>
    </row>
    <row r="29" spans="2:10" ht="19.5" thickBot="1" x14ac:dyDescent="0.3">
      <c r="B29" s="12" t="s">
        <v>11</v>
      </c>
      <c r="C29" s="49">
        <f t="shared" si="3"/>
        <v>487</v>
      </c>
      <c r="D29" s="55">
        <v>93</v>
      </c>
      <c r="E29" s="55">
        <v>34</v>
      </c>
      <c r="F29" s="55">
        <v>93</v>
      </c>
      <c r="G29" s="55">
        <v>88</v>
      </c>
      <c r="H29" s="55">
        <v>83</v>
      </c>
      <c r="I29" s="55">
        <v>96</v>
      </c>
    </row>
    <row r="30" spans="2:10" ht="16.5" thickBot="1" x14ac:dyDescent="0.3">
      <c r="B30" s="53" t="s">
        <v>19</v>
      </c>
      <c r="C30" s="49">
        <f t="shared" si="3"/>
        <v>643</v>
      </c>
      <c r="D30" s="17">
        <f t="shared" ref="D30:I30" si="7">D31+D33+D35</f>
        <v>64</v>
      </c>
      <c r="E30" s="17">
        <f t="shared" si="7"/>
        <v>24</v>
      </c>
      <c r="F30" s="17">
        <f t="shared" si="7"/>
        <v>70</v>
      </c>
      <c r="G30" s="17">
        <f t="shared" si="7"/>
        <v>167</v>
      </c>
      <c r="H30" s="17">
        <f t="shared" si="7"/>
        <v>170</v>
      </c>
      <c r="I30" s="17">
        <f t="shared" si="7"/>
        <v>148</v>
      </c>
      <c r="J30" s="106">
        <f>C30/C6</f>
        <v>0.10584362139917695</v>
      </c>
    </row>
    <row r="31" spans="2:10" ht="19.5" thickBot="1" x14ac:dyDescent="0.3">
      <c r="B31" s="10" t="s">
        <v>14</v>
      </c>
      <c r="C31" s="49">
        <f t="shared" si="3"/>
        <v>375</v>
      </c>
      <c r="D31" s="55">
        <v>12</v>
      </c>
      <c r="E31" s="55">
        <v>4</v>
      </c>
      <c r="F31" s="55">
        <v>30</v>
      </c>
      <c r="G31" s="55">
        <v>117</v>
      </c>
      <c r="H31" s="55">
        <v>122</v>
      </c>
      <c r="I31" s="55">
        <v>90</v>
      </c>
    </row>
    <row r="32" spans="2:10" ht="19.5" thickBot="1" x14ac:dyDescent="0.3">
      <c r="B32" s="12" t="s">
        <v>11</v>
      </c>
      <c r="C32" s="49">
        <f t="shared" si="3"/>
        <v>177</v>
      </c>
      <c r="D32" s="55">
        <v>6</v>
      </c>
      <c r="E32" s="55">
        <v>0</v>
      </c>
      <c r="F32" s="55">
        <v>13</v>
      </c>
      <c r="G32" s="55">
        <v>65</v>
      </c>
      <c r="H32" s="55">
        <v>61</v>
      </c>
      <c r="I32" s="55">
        <v>32</v>
      </c>
    </row>
    <row r="33" spans="2:10" ht="19.5" thickBot="1" x14ac:dyDescent="0.3">
      <c r="B33" s="10" t="s">
        <v>15</v>
      </c>
      <c r="C33" s="49">
        <f t="shared" si="3"/>
        <v>1</v>
      </c>
      <c r="D33" s="55">
        <v>1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</row>
    <row r="34" spans="2:10" ht="19.5" thickBot="1" x14ac:dyDescent="0.3">
      <c r="B34" s="12" t="s">
        <v>11</v>
      </c>
      <c r="C34" s="49">
        <f t="shared" si="3"/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</row>
    <row r="35" spans="2:10" ht="19.5" thickBot="1" x14ac:dyDescent="0.3">
      <c r="B35" s="10" t="s">
        <v>16</v>
      </c>
      <c r="C35" s="49">
        <f t="shared" si="3"/>
        <v>267</v>
      </c>
      <c r="D35" s="55">
        <v>51</v>
      </c>
      <c r="E35" s="55">
        <v>20</v>
      </c>
      <c r="F35" s="55">
        <v>40</v>
      </c>
      <c r="G35" s="55">
        <v>50</v>
      </c>
      <c r="H35" s="55">
        <v>48</v>
      </c>
      <c r="I35" s="55">
        <v>58</v>
      </c>
    </row>
    <row r="36" spans="2:10" ht="19.5" thickBot="1" x14ac:dyDescent="0.3">
      <c r="B36" s="12" t="s">
        <v>11</v>
      </c>
      <c r="C36" s="49">
        <f t="shared" si="3"/>
        <v>91</v>
      </c>
      <c r="D36" s="55">
        <v>20</v>
      </c>
      <c r="E36" s="55">
        <v>5</v>
      </c>
      <c r="F36" s="55">
        <v>22</v>
      </c>
      <c r="G36" s="55">
        <v>17</v>
      </c>
      <c r="H36" s="55">
        <v>18</v>
      </c>
      <c r="I36" s="55">
        <v>9</v>
      </c>
    </row>
    <row r="37" spans="2:10" ht="16.5" thickBot="1" x14ac:dyDescent="0.3">
      <c r="B37" s="54" t="s">
        <v>20</v>
      </c>
      <c r="C37" s="49">
        <f t="shared" si="3"/>
        <v>810</v>
      </c>
      <c r="D37" s="17">
        <f t="shared" ref="D37:I37" si="8">D38+D40+D42</f>
        <v>83</v>
      </c>
      <c r="E37" s="17">
        <f t="shared" si="8"/>
        <v>57</v>
      </c>
      <c r="F37" s="17">
        <f t="shared" si="8"/>
        <v>145</v>
      </c>
      <c r="G37" s="17">
        <f t="shared" si="8"/>
        <v>173</v>
      </c>
      <c r="H37" s="17">
        <f t="shared" si="8"/>
        <v>167</v>
      </c>
      <c r="I37" s="17">
        <f t="shared" si="8"/>
        <v>185</v>
      </c>
      <c r="J37" s="106">
        <f>C37/C6</f>
        <v>0.13333333333333333</v>
      </c>
    </row>
    <row r="38" spans="2:10" ht="19.5" thickBot="1" x14ac:dyDescent="0.3">
      <c r="B38" s="10" t="s">
        <v>14</v>
      </c>
      <c r="C38" s="49">
        <f t="shared" si="3"/>
        <v>529</v>
      </c>
      <c r="D38" s="55">
        <v>16</v>
      </c>
      <c r="E38" s="55">
        <v>23</v>
      </c>
      <c r="F38" s="55">
        <v>86</v>
      </c>
      <c r="G38" s="55">
        <v>133</v>
      </c>
      <c r="H38" s="55">
        <v>131</v>
      </c>
      <c r="I38" s="55">
        <v>140</v>
      </c>
    </row>
    <row r="39" spans="2:10" ht="19.5" thickBot="1" x14ac:dyDescent="0.3">
      <c r="B39" s="12" t="s">
        <v>11</v>
      </c>
      <c r="C39" s="49">
        <f t="shared" si="3"/>
        <v>388</v>
      </c>
      <c r="D39" s="55">
        <v>12</v>
      </c>
      <c r="E39" s="55">
        <v>16</v>
      </c>
      <c r="F39" s="55">
        <v>66</v>
      </c>
      <c r="G39" s="55">
        <v>104</v>
      </c>
      <c r="H39" s="55">
        <v>101</v>
      </c>
      <c r="I39" s="55">
        <v>89</v>
      </c>
    </row>
    <row r="40" spans="2:10" ht="19.5" thickBot="1" x14ac:dyDescent="0.3">
      <c r="B40" s="10" t="s">
        <v>15</v>
      </c>
      <c r="C40" s="49">
        <f t="shared" si="3"/>
        <v>0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</row>
    <row r="41" spans="2:10" ht="19.5" thickBot="1" x14ac:dyDescent="0.3">
      <c r="B41" s="12" t="s">
        <v>11</v>
      </c>
      <c r="C41" s="49">
        <f t="shared" si="3"/>
        <v>0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</row>
    <row r="42" spans="2:10" ht="19.5" thickBot="1" x14ac:dyDescent="0.3">
      <c r="B42" s="10" t="s">
        <v>16</v>
      </c>
      <c r="C42" s="49">
        <f t="shared" si="3"/>
        <v>281</v>
      </c>
      <c r="D42" s="55">
        <v>67</v>
      </c>
      <c r="E42" s="55">
        <v>34</v>
      </c>
      <c r="F42" s="55">
        <v>59</v>
      </c>
      <c r="G42" s="55">
        <v>40</v>
      </c>
      <c r="H42" s="55">
        <v>36</v>
      </c>
      <c r="I42" s="55">
        <v>45</v>
      </c>
    </row>
    <row r="43" spans="2:10" ht="19.5" thickBot="1" x14ac:dyDescent="0.3">
      <c r="B43" s="12" t="s">
        <v>11</v>
      </c>
      <c r="C43" s="49">
        <f t="shared" si="3"/>
        <v>159</v>
      </c>
      <c r="D43" s="55">
        <v>39</v>
      </c>
      <c r="E43" s="55">
        <v>20</v>
      </c>
      <c r="F43" s="55">
        <v>36</v>
      </c>
      <c r="G43" s="55">
        <v>23</v>
      </c>
      <c r="H43" s="55">
        <v>26</v>
      </c>
      <c r="I43" s="55">
        <v>15</v>
      </c>
    </row>
    <row r="44" spans="2:10" ht="16.5" thickBot="1" x14ac:dyDescent="0.3">
      <c r="B44" s="54" t="s">
        <v>21</v>
      </c>
      <c r="C44" s="49">
        <f t="shared" si="3"/>
        <v>73</v>
      </c>
      <c r="D44" s="17">
        <f t="shared" ref="D44:I44" si="9">D45+D47+D49</f>
        <v>3</v>
      </c>
      <c r="E44" s="17">
        <f t="shared" si="9"/>
        <v>0</v>
      </c>
      <c r="F44" s="17">
        <f t="shared" si="9"/>
        <v>16</v>
      </c>
      <c r="G44" s="17">
        <f t="shared" si="9"/>
        <v>26</v>
      </c>
      <c r="H44" s="17">
        <f t="shared" si="9"/>
        <v>22</v>
      </c>
      <c r="I44" s="17">
        <f t="shared" si="9"/>
        <v>6</v>
      </c>
      <c r="J44" s="106">
        <f>C44/C6</f>
        <v>1.2016460905349795E-2</v>
      </c>
    </row>
    <row r="45" spans="2:10" ht="19.5" thickBot="1" x14ac:dyDescent="0.3">
      <c r="B45" s="10" t="s">
        <v>14</v>
      </c>
      <c r="C45" s="49">
        <f t="shared" si="3"/>
        <v>57</v>
      </c>
      <c r="D45" s="55">
        <v>0</v>
      </c>
      <c r="E45" s="55">
        <v>0</v>
      </c>
      <c r="F45" s="55">
        <v>10</v>
      </c>
      <c r="G45" s="55">
        <v>22</v>
      </c>
      <c r="H45" s="55">
        <v>20</v>
      </c>
      <c r="I45" s="55">
        <v>5</v>
      </c>
    </row>
    <row r="46" spans="2:10" ht="19.5" thickBot="1" x14ac:dyDescent="0.3">
      <c r="B46" s="12" t="s">
        <v>11</v>
      </c>
      <c r="C46" s="49">
        <f t="shared" si="3"/>
        <v>50</v>
      </c>
      <c r="D46" s="55">
        <v>0</v>
      </c>
      <c r="E46" s="55">
        <v>0</v>
      </c>
      <c r="F46" s="55">
        <v>10</v>
      </c>
      <c r="G46" s="55">
        <v>19</v>
      </c>
      <c r="H46" s="55">
        <v>16</v>
      </c>
      <c r="I46" s="55">
        <v>5</v>
      </c>
    </row>
    <row r="47" spans="2:10" ht="19.5" thickBot="1" x14ac:dyDescent="0.3">
      <c r="B47" s="10" t="s">
        <v>15</v>
      </c>
      <c r="C47" s="49">
        <f t="shared" si="3"/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</row>
    <row r="48" spans="2:10" ht="19.5" thickBot="1" x14ac:dyDescent="0.3">
      <c r="B48" s="12" t="s">
        <v>11</v>
      </c>
      <c r="C48" s="49">
        <f t="shared" si="3"/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</row>
    <row r="49" spans="2:10" ht="19.5" thickBot="1" x14ac:dyDescent="0.3">
      <c r="B49" s="10" t="s">
        <v>16</v>
      </c>
      <c r="C49" s="49">
        <f t="shared" si="3"/>
        <v>16</v>
      </c>
      <c r="D49" s="55">
        <v>3</v>
      </c>
      <c r="E49" s="55">
        <v>0</v>
      </c>
      <c r="F49" s="55">
        <v>6</v>
      </c>
      <c r="G49" s="55">
        <v>4</v>
      </c>
      <c r="H49" s="55">
        <v>2</v>
      </c>
      <c r="I49" s="55">
        <v>1</v>
      </c>
    </row>
    <row r="50" spans="2:10" ht="19.5" thickBot="1" x14ac:dyDescent="0.3">
      <c r="B50" s="12" t="s">
        <v>11</v>
      </c>
      <c r="C50" s="49">
        <f t="shared" si="3"/>
        <v>12</v>
      </c>
      <c r="D50" s="55">
        <v>3</v>
      </c>
      <c r="E50" s="55">
        <v>0</v>
      </c>
      <c r="F50" s="55">
        <v>5</v>
      </c>
      <c r="G50" s="55">
        <v>2</v>
      </c>
      <c r="H50" s="55">
        <v>1</v>
      </c>
      <c r="I50" s="55">
        <v>1</v>
      </c>
    </row>
    <row r="51" spans="2:10" ht="16.5" thickBot="1" x14ac:dyDescent="0.3">
      <c r="B51" s="54" t="s">
        <v>22</v>
      </c>
      <c r="C51" s="49">
        <f t="shared" si="3"/>
        <v>155</v>
      </c>
      <c r="D51" s="17">
        <f t="shared" ref="D51:I51" si="10">D52+D54+D56</f>
        <v>4</v>
      </c>
      <c r="E51" s="17">
        <f t="shared" si="10"/>
        <v>11</v>
      </c>
      <c r="F51" s="17">
        <f t="shared" si="10"/>
        <v>59</v>
      </c>
      <c r="G51" s="17">
        <f t="shared" si="10"/>
        <v>50</v>
      </c>
      <c r="H51" s="17">
        <f t="shared" si="10"/>
        <v>15</v>
      </c>
      <c r="I51" s="17">
        <f t="shared" si="10"/>
        <v>16</v>
      </c>
      <c r="J51" s="106">
        <f>C51/C6</f>
        <v>2.5514403292181069E-2</v>
      </c>
    </row>
    <row r="52" spans="2:10" ht="19.5" thickBot="1" x14ac:dyDescent="0.3">
      <c r="B52" s="10" t="s">
        <v>14</v>
      </c>
      <c r="C52" s="49">
        <f t="shared" si="3"/>
        <v>126</v>
      </c>
      <c r="D52" s="55">
        <v>2</v>
      </c>
      <c r="E52" s="55">
        <v>6</v>
      </c>
      <c r="F52" s="55">
        <v>49</v>
      </c>
      <c r="G52" s="55">
        <v>40</v>
      </c>
      <c r="H52" s="55">
        <v>13</v>
      </c>
      <c r="I52" s="55">
        <v>16</v>
      </c>
    </row>
    <row r="53" spans="2:10" ht="19.5" thickBot="1" x14ac:dyDescent="0.3">
      <c r="B53" s="12" t="s">
        <v>11</v>
      </c>
      <c r="C53" s="49">
        <f t="shared" si="3"/>
        <v>89</v>
      </c>
      <c r="D53" s="55">
        <v>2</v>
      </c>
      <c r="E53" s="55">
        <v>5</v>
      </c>
      <c r="F53" s="55">
        <v>40</v>
      </c>
      <c r="G53" s="55">
        <v>28</v>
      </c>
      <c r="H53" s="55">
        <v>8</v>
      </c>
      <c r="I53" s="55">
        <v>6</v>
      </c>
    </row>
    <row r="54" spans="2:10" ht="19.5" thickBot="1" x14ac:dyDescent="0.3">
      <c r="B54" s="10" t="s">
        <v>15</v>
      </c>
      <c r="C54" s="49">
        <f t="shared" si="3"/>
        <v>0</v>
      </c>
      <c r="D54" s="55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</row>
    <row r="55" spans="2:10" ht="19.5" thickBot="1" x14ac:dyDescent="0.3">
      <c r="B55" s="12" t="s">
        <v>11</v>
      </c>
      <c r="C55" s="49">
        <f t="shared" si="3"/>
        <v>0</v>
      </c>
      <c r="D55" s="55"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</row>
    <row r="56" spans="2:10" ht="19.5" thickBot="1" x14ac:dyDescent="0.3">
      <c r="B56" s="10" t="s">
        <v>16</v>
      </c>
      <c r="C56" s="49">
        <f t="shared" si="3"/>
        <v>29</v>
      </c>
      <c r="D56" s="55">
        <v>2</v>
      </c>
      <c r="E56" s="55">
        <v>5</v>
      </c>
      <c r="F56" s="55">
        <v>10</v>
      </c>
      <c r="G56" s="55">
        <v>10</v>
      </c>
      <c r="H56" s="55">
        <v>2</v>
      </c>
      <c r="I56" s="55">
        <v>0</v>
      </c>
    </row>
    <row r="57" spans="2:10" ht="19.5" thickBot="1" x14ac:dyDescent="0.3">
      <c r="B57" s="12" t="s">
        <v>11</v>
      </c>
      <c r="C57" s="49">
        <f t="shared" si="3"/>
        <v>20</v>
      </c>
      <c r="D57" s="55">
        <v>2</v>
      </c>
      <c r="E57" s="55">
        <v>3</v>
      </c>
      <c r="F57" s="55">
        <v>9</v>
      </c>
      <c r="G57" s="55">
        <v>5</v>
      </c>
      <c r="H57" s="55">
        <v>1</v>
      </c>
      <c r="I57" s="55">
        <v>0</v>
      </c>
    </row>
    <row r="58" spans="2:10" x14ac:dyDescent="0.25">
      <c r="J58" s="108">
        <f>SUM(J9:J57)</f>
        <v>0.99999999999999989</v>
      </c>
    </row>
    <row r="59" spans="2:10" x14ac:dyDescent="0.25">
      <c r="H59" t="s">
        <v>23</v>
      </c>
    </row>
    <row r="60" spans="2:10" x14ac:dyDescent="0.25">
      <c r="H60" t="s">
        <v>24</v>
      </c>
    </row>
    <row r="61" spans="2:10" x14ac:dyDescent="0.25">
      <c r="H61" t="s">
        <v>25</v>
      </c>
    </row>
    <row r="62" spans="2:10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C4C5C-7C5A-4BE5-A739-9867A5383D34}">
  <sheetPr>
    <pageSetUpPr fitToPage="1"/>
  </sheetPr>
  <dimension ref="B1:I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48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4633</v>
      </c>
      <c r="D6" s="6">
        <f t="shared" ref="D6:I6" si="0">D9+D23+D30+D37+D44+D51</f>
        <v>826</v>
      </c>
      <c r="E6" s="6">
        <f t="shared" si="0"/>
        <v>346</v>
      </c>
      <c r="F6" s="6">
        <f t="shared" si="0"/>
        <v>910</v>
      </c>
      <c r="G6" s="6">
        <f t="shared" si="0"/>
        <v>1143</v>
      </c>
      <c r="H6" s="6">
        <f t="shared" si="0"/>
        <v>744</v>
      </c>
      <c r="I6" s="6">
        <f t="shared" si="0"/>
        <v>664</v>
      </c>
    </row>
    <row r="7" spans="2:9" ht="15.75" x14ac:dyDescent="0.25">
      <c r="B7" s="5" t="s">
        <v>9</v>
      </c>
      <c r="C7" s="6">
        <f>D7+E7+F7+G7+H7+I7</f>
        <v>2073</v>
      </c>
      <c r="D7" s="6">
        <f t="shared" ref="D7:I7" si="1">D11+D13+D15+D25+D27+D29+D32+D34+D36+D39+D41+D43+D46+D48+D50+D53+D55+D57</f>
        <v>337</v>
      </c>
      <c r="E7" s="6">
        <f t="shared" si="1"/>
        <v>131</v>
      </c>
      <c r="F7" s="6">
        <f t="shared" si="1"/>
        <v>391</v>
      </c>
      <c r="G7" s="6">
        <f t="shared" si="1"/>
        <v>558</v>
      </c>
      <c r="H7" s="6">
        <f t="shared" si="1"/>
        <v>389</v>
      </c>
      <c r="I7" s="6">
        <f t="shared" si="1"/>
        <v>267</v>
      </c>
    </row>
    <row r="8" spans="2:9" ht="15.75" x14ac:dyDescent="0.25">
      <c r="B8" s="7" t="s">
        <v>10</v>
      </c>
      <c r="C8" s="6">
        <f>D8+E8+F8+G8+H8+I8</f>
        <v>1031</v>
      </c>
      <c r="D8" s="8">
        <f>D10+D12+D24+D26+D31+D33+D38+D40+D45+D47+D52+D54</f>
        <v>37</v>
      </c>
      <c r="E8" s="8">
        <f t="shared" ref="E8:I8" si="2">E10+E12+E24+E26+E31+E33+E38+E40+E45+E47+E52+E54</f>
        <v>49</v>
      </c>
      <c r="F8" s="8">
        <f t="shared" si="2"/>
        <v>174</v>
      </c>
      <c r="G8" s="8">
        <f t="shared" si="2"/>
        <v>355</v>
      </c>
      <c r="H8" s="8">
        <f t="shared" si="2"/>
        <v>260</v>
      </c>
      <c r="I8" s="8">
        <f t="shared" si="2"/>
        <v>156</v>
      </c>
    </row>
    <row r="9" spans="2:9" ht="20.25" customHeight="1" x14ac:dyDescent="0.25">
      <c r="B9" s="9" t="s">
        <v>13</v>
      </c>
      <c r="C9" s="6">
        <f t="shared" ref="C9:C57" si="3">D9+E9+F9+G9+H9+I9</f>
        <v>2174</v>
      </c>
      <c r="D9" s="5">
        <f t="shared" ref="D9:I9" si="4">D10+D12+D14</f>
        <v>325</v>
      </c>
      <c r="E9" s="5">
        <f t="shared" si="4"/>
        <v>148</v>
      </c>
      <c r="F9" s="5">
        <f t="shared" si="4"/>
        <v>587</v>
      </c>
      <c r="G9" s="5">
        <f t="shared" si="4"/>
        <v>568</v>
      </c>
      <c r="H9" s="5">
        <f t="shared" si="4"/>
        <v>267</v>
      </c>
      <c r="I9" s="5">
        <f t="shared" si="4"/>
        <v>279</v>
      </c>
    </row>
    <row r="10" spans="2:9" ht="15.75" x14ac:dyDescent="0.25">
      <c r="B10" s="10" t="s">
        <v>14</v>
      </c>
      <c r="C10" s="6">
        <f t="shared" si="3"/>
        <v>38</v>
      </c>
      <c r="D10" s="11">
        <v>0</v>
      </c>
      <c r="E10" s="11">
        <v>1</v>
      </c>
      <c r="F10" s="11">
        <v>5</v>
      </c>
      <c r="G10" s="11">
        <v>17</v>
      </c>
      <c r="H10" s="11">
        <v>10</v>
      </c>
      <c r="I10" s="11">
        <v>5</v>
      </c>
    </row>
    <row r="11" spans="2:9" ht="15.75" x14ac:dyDescent="0.25">
      <c r="B11" s="12" t="s">
        <v>11</v>
      </c>
      <c r="C11" s="6">
        <f t="shared" si="3"/>
        <v>15</v>
      </c>
      <c r="D11" s="11">
        <v>0</v>
      </c>
      <c r="E11" s="11">
        <v>1</v>
      </c>
      <c r="F11" s="11">
        <v>3</v>
      </c>
      <c r="G11" s="11">
        <v>6</v>
      </c>
      <c r="H11" s="11">
        <v>3</v>
      </c>
      <c r="I11" s="11">
        <v>2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2136</v>
      </c>
      <c r="D14" s="11">
        <v>325</v>
      </c>
      <c r="E14" s="11">
        <v>147</v>
      </c>
      <c r="F14" s="11">
        <v>582</v>
      </c>
      <c r="G14" s="11">
        <v>551</v>
      </c>
      <c r="H14" s="11">
        <v>257</v>
      </c>
      <c r="I14" s="11">
        <v>274</v>
      </c>
    </row>
    <row r="15" spans="2:9" ht="16.5" thickBot="1" x14ac:dyDescent="0.3">
      <c r="B15" s="12" t="s">
        <v>11</v>
      </c>
      <c r="C15" s="6">
        <f t="shared" si="3"/>
        <v>915</v>
      </c>
      <c r="D15" s="18">
        <v>106</v>
      </c>
      <c r="E15" s="18">
        <v>39</v>
      </c>
      <c r="F15" s="18">
        <v>235</v>
      </c>
      <c r="G15" s="18">
        <v>261</v>
      </c>
      <c r="H15" s="18">
        <v>145</v>
      </c>
      <c r="I15" s="18">
        <v>129</v>
      </c>
    </row>
    <row r="16" spans="2:9" ht="16.5" thickTop="1" x14ac:dyDescent="0.25">
      <c r="B16" s="13" t="s">
        <v>17</v>
      </c>
      <c r="C16" s="6">
        <f t="shared" si="3"/>
        <v>767</v>
      </c>
      <c r="D16" s="17">
        <f t="shared" ref="D16:I16" si="5">D17+D19+D21</f>
        <v>53</v>
      </c>
      <c r="E16" s="17">
        <f t="shared" si="5"/>
        <v>41</v>
      </c>
      <c r="F16" s="17">
        <f t="shared" si="5"/>
        <v>202</v>
      </c>
      <c r="G16" s="17">
        <f t="shared" si="5"/>
        <v>232</v>
      </c>
      <c r="H16" s="17">
        <f t="shared" si="5"/>
        <v>125</v>
      </c>
      <c r="I16" s="17">
        <f t="shared" si="5"/>
        <v>114</v>
      </c>
    </row>
    <row r="17" spans="2:9" ht="15.75" x14ac:dyDescent="0.25">
      <c r="B17" s="10" t="s">
        <v>14</v>
      </c>
      <c r="C17" s="6">
        <f t="shared" si="3"/>
        <v>1</v>
      </c>
      <c r="D17" s="19">
        <v>0</v>
      </c>
      <c r="E17" s="19">
        <v>0</v>
      </c>
      <c r="F17" s="19">
        <v>0</v>
      </c>
      <c r="G17" s="19">
        <v>0</v>
      </c>
      <c r="H17" s="19">
        <v>1</v>
      </c>
      <c r="I17" s="20">
        <v>0</v>
      </c>
    </row>
    <row r="18" spans="2:9" ht="15.75" x14ac:dyDescent="0.25">
      <c r="B18" s="12" t="s">
        <v>11</v>
      </c>
      <c r="C18" s="6">
        <f t="shared" si="3"/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20">
        <v>0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766</v>
      </c>
      <c r="D21" s="19">
        <v>53</v>
      </c>
      <c r="E21" s="19">
        <v>41</v>
      </c>
      <c r="F21" s="19">
        <v>202</v>
      </c>
      <c r="G21" s="19">
        <v>232</v>
      </c>
      <c r="H21" s="19">
        <v>124</v>
      </c>
      <c r="I21" s="20">
        <v>114</v>
      </c>
    </row>
    <row r="22" spans="2:9" ht="16.5" thickBot="1" x14ac:dyDescent="0.3">
      <c r="B22" s="12" t="s">
        <v>11</v>
      </c>
      <c r="C22" s="6">
        <f t="shared" si="3"/>
        <v>350</v>
      </c>
      <c r="D22" s="21">
        <v>20</v>
      </c>
      <c r="E22" s="21">
        <v>11</v>
      </c>
      <c r="F22" s="21">
        <v>74</v>
      </c>
      <c r="G22" s="21">
        <v>101</v>
      </c>
      <c r="H22" s="21">
        <v>80</v>
      </c>
      <c r="I22" s="22">
        <v>64</v>
      </c>
    </row>
    <row r="23" spans="2:9" ht="16.5" thickTop="1" x14ac:dyDescent="0.25">
      <c r="B23" s="14" t="s">
        <v>18</v>
      </c>
      <c r="C23" s="6">
        <f t="shared" si="3"/>
        <v>984</v>
      </c>
      <c r="D23" s="17">
        <f t="shared" ref="D23:I23" si="6">D24+D26+D28</f>
        <v>167</v>
      </c>
      <c r="E23" s="17">
        <f t="shared" si="6"/>
        <v>49</v>
      </c>
      <c r="F23" s="17">
        <f t="shared" si="6"/>
        <v>125</v>
      </c>
      <c r="G23" s="17">
        <f t="shared" si="6"/>
        <v>255</v>
      </c>
      <c r="H23" s="17">
        <f t="shared" si="6"/>
        <v>198</v>
      </c>
      <c r="I23" s="17">
        <f t="shared" si="6"/>
        <v>190</v>
      </c>
    </row>
    <row r="24" spans="2:9" ht="15.75" x14ac:dyDescent="0.25">
      <c r="B24" s="10" t="s">
        <v>14</v>
      </c>
      <c r="C24" s="6">
        <f t="shared" si="3"/>
        <v>253</v>
      </c>
      <c r="D24" s="23">
        <v>2</v>
      </c>
      <c r="E24" s="23">
        <v>2</v>
      </c>
      <c r="F24" s="23">
        <v>30</v>
      </c>
      <c r="G24" s="23">
        <v>108</v>
      </c>
      <c r="H24" s="23">
        <v>59</v>
      </c>
      <c r="I24" s="23">
        <v>52</v>
      </c>
    </row>
    <row r="25" spans="2:9" ht="15.75" x14ac:dyDescent="0.25">
      <c r="B25" s="12" t="s">
        <v>11</v>
      </c>
      <c r="C25" s="6">
        <f t="shared" si="3"/>
        <v>121</v>
      </c>
      <c r="D25" s="11">
        <v>1</v>
      </c>
      <c r="E25" s="11">
        <v>0</v>
      </c>
      <c r="F25" s="11">
        <v>13</v>
      </c>
      <c r="G25" s="11">
        <v>51</v>
      </c>
      <c r="H25" s="11">
        <v>30</v>
      </c>
      <c r="I25" s="11">
        <v>26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731</v>
      </c>
      <c r="D28" s="11">
        <v>165</v>
      </c>
      <c r="E28" s="11">
        <v>47</v>
      </c>
      <c r="F28" s="11">
        <v>95</v>
      </c>
      <c r="G28" s="11">
        <v>147</v>
      </c>
      <c r="H28" s="11">
        <v>139</v>
      </c>
      <c r="I28" s="11">
        <v>138</v>
      </c>
    </row>
    <row r="29" spans="2:9" ht="15.75" x14ac:dyDescent="0.25">
      <c r="B29" s="12" t="s">
        <v>11</v>
      </c>
      <c r="C29" s="6">
        <f t="shared" si="3"/>
        <v>283</v>
      </c>
      <c r="D29" s="11">
        <v>64</v>
      </c>
      <c r="E29" s="11">
        <v>15</v>
      </c>
      <c r="F29" s="11">
        <v>34</v>
      </c>
      <c r="G29" s="11">
        <v>57</v>
      </c>
      <c r="H29" s="11">
        <v>68</v>
      </c>
      <c r="I29" s="11">
        <v>45</v>
      </c>
    </row>
    <row r="30" spans="2:9" ht="15.75" x14ac:dyDescent="0.25">
      <c r="B30" s="9" t="s">
        <v>19</v>
      </c>
      <c r="C30" s="6">
        <f t="shared" si="3"/>
        <v>483</v>
      </c>
      <c r="D30" s="17">
        <f t="shared" ref="D30:I30" si="7">D31+D33+D35</f>
        <v>68</v>
      </c>
      <c r="E30" s="17">
        <f t="shared" si="7"/>
        <v>21</v>
      </c>
      <c r="F30" s="17">
        <f t="shared" si="7"/>
        <v>71</v>
      </c>
      <c r="G30" s="17">
        <f t="shared" si="7"/>
        <v>126</v>
      </c>
      <c r="H30" s="17">
        <f t="shared" si="7"/>
        <v>106</v>
      </c>
      <c r="I30" s="17">
        <f t="shared" si="7"/>
        <v>91</v>
      </c>
    </row>
    <row r="31" spans="2:9" ht="15.75" x14ac:dyDescent="0.25">
      <c r="B31" s="10" t="s">
        <v>14</v>
      </c>
      <c r="C31" s="6">
        <f t="shared" si="3"/>
        <v>280</v>
      </c>
      <c r="D31" s="11">
        <v>5</v>
      </c>
      <c r="E31" s="11">
        <v>8</v>
      </c>
      <c r="F31" s="11">
        <v>50</v>
      </c>
      <c r="G31" s="11">
        <v>98</v>
      </c>
      <c r="H31" s="11">
        <v>77</v>
      </c>
      <c r="I31" s="11">
        <v>42</v>
      </c>
    </row>
    <row r="32" spans="2:9" ht="15.75" x14ac:dyDescent="0.25">
      <c r="B32" s="12" t="s">
        <v>11</v>
      </c>
      <c r="C32" s="6">
        <f t="shared" si="3"/>
        <v>94</v>
      </c>
      <c r="D32" s="11">
        <v>0</v>
      </c>
      <c r="E32" s="11">
        <v>4</v>
      </c>
      <c r="F32" s="11">
        <v>19</v>
      </c>
      <c r="G32" s="11">
        <v>36</v>
      </c>
      <c r="H32" s="11">
        <v>29</v>
      </c>
      <c r="I32" s="11">
        <v>6</v>
      </c>
    </row>
    <row r="33" spans="2:9" ht="15.75" x14ac:dyDescent="0.25">
      <c r="B33" s="10" t="s">
        <v>15</v>
      </c>
      <c r="C33" s="6">
        <f t="shared" si="3"/>
        <v>5</v>
      </c>
      <c r="D33" s="11">
        <v>5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2:9" ht="15.75" x14ac:dyDescent="0.25">
      <c r="B34" s="12" t="s">
        <v>11</v>
      </c>
      <c r="C34" s="6">
        <f t="shared" si="3"/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198</v>
      </c>
      <c r="D35" s="11">
        <v>58</v>
      </c>
      <c r="E35" s="11">
        <v>13</v>
      </c>
      <c r="F35" s="11">
        <v>21</v>
      </c>
      <c r="G35" s="11">
        <v>28</v>
      </c>
      <c r="H35" s="11">
        <v>29</v>
      </c>
      <c r="I35" s="11">
        <v>49</v>
      </c>
    </row>
    <row r="36" spans="2:9" ht="15.75" x14ac:dyDescent="0.25">
      <c r="B36" s="12" t="s">
        <v>11</v>
      </c>
      <c r="C36" s="6">
        <f t="shared" si="3"/>
        <v>61</v>
      </c>
      <c r="D36" s="11">
        <v>19</v>
      </c>
      <c r="E36" s="11">
        <v>3</v>
      </c>
      <c r="F36" s="11">
        <v>8</v>
      </c>
      <c r="G36" s="11">
        <v>9</v>
      </c>
      <c r="H36" s="11">
        <v>9</v>
      </c>
      <c r="I36" s="11">
        <v>13</v>
      </c>
    </row>
    <row r="37" spans="2:9" ht="15.75" x14ac:dyDescent="0.25">
      <c r="B37" s="15" t="s">
        <v>20</v>
      </c>
      <c r="C37" s="6">
        <f t="shared" si="3"/>
        <v>837</v>
      </c>
      <c r="D37" s="17">
        <f t="shared" ref="D37:I37" si="8">D38+D40+D42</f>
        <v>237</v>
      </c>
      <c r="E37" s="17">
        <f t="shared" si="8"/>
        <v>106</v>
      </c>
      <c r="F37" s="17">
        <f t="shared" si="8"/>
        <v>98</v>
      </c>
      <c r="G37" s="17">
        <f t="shared" si="8"/>
        <v>144</v>
      </c>
      <c r="H37" s="17">
        <f t="shared" si="8"/>
        <v>156</v>
      </c>
      <c r="I37" s="17">
        <f t="shared" si="8"/>
        <v>96</v>
      </c>
    </row>
    <row r="38" spans="2:9" ht="15.75" x14ac:dyDescent="0.25">
      <c r="B38" s="10" t="s">
        <v>14</v>
      </c>
      <c r="C38" s="6">
        <f t="shared" si="3"/>
        <v>359</v>
      </c>
      <c r="D38" s="11">
        <v>18</v>
      </c>
      <c r="E38" s="11">
        <v>30</v>
      </c>
      <c r="F38" s="11">
        <v>65</v>
      </c>
      <c r="G38" s="11">
        <v>92</v>
      </c>
      <c r="H38" s="11">
        <v>102</v>
      </c>
      <c r="I38" s="11">
        <v>52</v>
      </c>
    </row>
    <row r="39" spans="2:9" ht="15.75" x14ac:dyDescent="0.25">
      <c r="B39" s="12" t="s">
        <v>11</v>
      </c>
      <c r="C39" s="6">
        <f t="shared" si="3"/>
        <v>224</v>
      </c>
      <c r="D39" s="11">
        <v>8</v>
      </c>
      <c r="E39" s="11">
        <v>15</v>
      </c>
      <c r="F39" s="11">
        <v>44</v>
      </c>
      <c r="G39" s="11">
        <v>67</v>
      </c>
      <c r="H39" s="11">
        <v>63</v>
      </c>
      <c r="I39" s="11">
        <v>27</v>
      </c>
    </row>
    <row r="40" spans="2:9" ht="15.75" x14ac:dyDescent="0.25">
      <c r="B40" s="10" t="s">
        <v>15</v>
      </c>
      <c r="C40" s="6">
        <f t="shared" si="3"/>
        <v>3</v>
      </c>
      <c r="D40" s="11">
        <v>3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</row>
    <row r="41" spans="2:9" ht="15.75" x14ac:dyDescent="0.25">
      <c r="B41" s="12" t="s">
        <v>11</v>
      </c>
      <c r="C41" s="6">
        <f t="shared" si="3"/>
        <v>3</v>
      </c>
      <c r="D41" s="11">
        <v>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475</v>
      </c>
      <c r="D42" s="11">
        <v>216</v>
      </c>
      <c r="E42" s="11">
        <v>76</v>
      </c>
      <c r="F42" s="11">
        <v>33</v>
      </c>
      <c r="G42" s="11">
        <v>52</v>
      </c>
      <c r="H42" s="11">
        <v>54</v>
      </c>
      <c r="I42" s="11">
        <v>44</v>
      </c>
    </row>
    <row r="43" spans="2:9" ht="15.75" x14ac:dyDescent="0.25">
      <c r="B43" s="12" t="s">
        <v>11</v>
      </c>
      <c r="C43" s="6">
        <f t="shared" si="3"/>
        <v>247</v>
      </c>
      <c r="D43" s="11">
        <v>112</v>
      </c>
      <c r="E43" s="11">
        <v>41</v>
      </c>
      <c r="F43" s="11">
        <v>14</v>
      </c>
      <c r="G43" s="11">
        <v>33</v>
      </c>
      <c r="H43" s="11">
        <v>30</v>
      </c>
      <c r="I43" s="11">
        <v>17</v>
      </c>
    </row>
    <row r="44" spans="2:9" ht="15.75" x14ac:dyDescent="0.25">
      <c r="B44" s="15" t="s">
        <v>21</v>
      </c>
      <c r="C44" s="6">
        <f t="shared" si="3"/>
        <v>38</v>
      </c>
      <c r="D44" s="17">
        <f t="shared" ref="D44:I44" si="9">D45+D47+D49</f>
        <v>5</v>
      </c>
      <c r="E44" s="17">
        <f t="shared" si="9"/>
        <v>3</v>
      </c>
      <c r="F44" s="17">
        <f t="shared" si="9"/>
        <v>6</v>
      </c>
      <c r="G44" s="17">
        <f t="shared" si="9"/>
        <v>20</v>
      </c>
      <c r="H44" s="17">
        <f t="shared" si="9"/>
        <v>2</v>
      </c>
      <c r="I44" s="17">
        <f t="shared" si="9"/>
        <v>2</v>
      </c>
    </row>
    <row r="45" spans="2:9" ht="15.75" x14ac:dyDescent="0.25">
      <c r="B45" s="10" t="s">
        <v>14</v>
      </c>
      <c r="C45" s="6">
        <f t="shared" si="3"/>
        <v>24</v>
      </c>
      <c r="D45" s="11">
        <v>0</v>
      </c>
      <c r="E45" s="11">
        <v>1</v>
      </c>
      <c r="F45" s="11">
        <v>4</v>
      </c>
      <c r="G45" s="11">
        <v>16</v>
      </c>
      <c r="H45" s="11">
        <v>2</v>
      </c>
      <c r="I45" s="11">
        <v>1</v>
      </c>
    </row>
    <row r="46" spans="2:9" ht="15.75" x14ac:dyDescent="0.25">
      <c r="B46" s="12" t="s">
        <v>11</v>
      </c>
      <c r="C46" s="6">
        <f t="shared" si="3"/>
        <v>17</v>
      </c>
      <c r="D46" s="11">
        <v>0</v>
      </c>
      <c r="E46" s="11">
        <v>0</v>
      </c>
      <c r="F46" s="11">
        <v>4</v>
      </c>
      <c r="G46" s="11">
        <v>10</v>
      </c>
      <c r="H46" s="11">
        <v>2</v>
      </c>
      <c r="I46" s="11">
        <v>1</v>
      </c>
    </row>
    <row r="47" spans="2:9" ht="15.75" x14ac:dyDescent="0.25">
      <c r="B47" s="10" t="s">
        <v>15</v>
      </c>
      <c r="C47" s="6">
        <f t="shared" si="3"/>
        <v>3</v>
      </c>
      <c r="D47" s="11">
        <v>2</v>
      </c>
      <c r="E47" s="11">
        <v>1</v>
      </c>
      <c r="F47" s="11">
        <v>0</v>
      </c>
      <c r="G47" s="11">
        <v>0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3</v>
      </c>
      <c r="D48" s="11">
        <v>2</v>
      </c>
      <c r="E48" s="11">
        <v>1</v>
      </c>
      <c r="F48" s="11">
        <v>0</v>
      </c>
      <c r="G48" s="11">
        <v>0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11</v>
      </c>
      <c r="D49" s="11">
        <v>3</v>
      </c>
      <c r="E49" s="11">
        <v>1</v>
      </c>
      <c r="F49" s="11">
        <v>2</v>
      </c>
      <c r="G49" s="11">
        <v>4</v>
      </c>
      <c r="H49" s="11">
        <v>0</v>
      </c>
      <c r="I49" s="11">
        <v>1</v>
      </c>
    </row>
    <row r="50" spans="2:9" ht="15.75" x14ac:dyDescent="0.25">
      <c r="B50" s="12" t="s">
        <v>11</v>
      </c>
      <c r="C50" s="6">
        <f t="shared" si="3"/>
        <v>9</v>
      </c>
      <c r="D50" s="11">
        <v>3</v>
      </c>
      <c r="E50" s="11">
        <v>1</v>
      </c>
      <c r="F50" s="11">
        <v>1</v>
      </c>
      <c r="G50" s="11">
        <v>4</v>
      </c>
      <c r="H50" s="11">
        <v>0</v>
      </c>
      <c r="I50" s="11">
        <v>0</v>
      </c>
    </row>
    <row r="51" spans="2:9" ht="15.75" x14ac:dyDescent="0.25">
      <c r="B51" s="15" t="s">
        <v>22</v>
      </c>
      <c r="C51" s="6">
        <f t="shared" si="3"/>
        <v>117</v>
      </c>
      <c r="D51" s="17">
        <f t="shared" ref="D51:I51" si="10">D52+D54+D56</f>
        <v>24</v>
      </c>
      <c r="E51" s="17">
        <f t="shared" si="10"/>
        <v>19</v>
      </c>
      <c r="F51" s="17">
        <f t="shared" si="10"/>
        <v>23</v>
      </c>
      <c r="G51" s="17">
        <f t="shared" si="10"/>
        <v>30</v>
      </c>
      <c r="H51" s="17">
        <f t="shared" si="10"/>
        <v>15</v>
      </c>
      <c r="I51" s="17">
        <f t="shared" si="10"/>
        <v>6</v>
      </c>
    </row>
    <row r="52" spans="2:9" ht="15.75" x14ac:dyDescent="0.25">
      <c r="B52" s="10" t="s">
        <v>14</v>
      </c>
      <c r="C52" s="6">
        <f t="shared" si="3"/>
        <v>62</v>
      </c>
      <c r="D52" s="11">
        <v>0</v>
      </c>
      <c r="E52" s="11">
        <v>4</v>
      </c>
      <c r="F52" s="11">
        <v>20</v>
      </c>
      <c r="G52" s="11">
        <v>24</v>
      </c>
      <c r="H52" s="11">
        <v>10</v>
      </c>
      <c r="I52" s="11">
        <v>4</v>
      </c>
    </row>
    <row r="53" spans="2:9" ht="15.75" x14ac:dyDescent="0.25">
      <c r="B53" s="12" t="s">
        <v>11</v>
      </c>
      <c r="C53" s="6">
        <f t="shared" si="3"/>
        <v>48</v>
      </c>
      <c r="D53" s="11">
        <v>0</v>
      </c>
      <c r="E53" s="11">
        <v>4</v>
      </c>
      <c r="F53" s="11">
        <v>15</v>
      </c>
      <c r="G53" s="11">
        <v>19</v>
      </c>
      <c r="H53" s="11">
        <v>9</v>
      </c>
      <c r="I53" s="11">
        <v>1</v>
      </c>
    </row>
    <row r="54" spans="2:9" ht="15.75" x14ac:dyDescent="0.25">
      <c r="B54" s="10" t="s">
        <v>15</v>
      </c>
      <c r="C54" s="6">
        <f t="shared" si="3"/>
        <v>4</v>
      </c>
      <c r="D54" s="11">
        <v>2</v>
      </c>
      <c r="E54" s="11">
        <v>2</v>
      </c>
      <c r="F54" s="11">
        <v>0</v>
      </c>
      <c r="G54" s="11">
        <v>0</v>
      </c>
      <c r="H54" s="11">
        <v>0</v>
      </c>
      <c r="I54" s="11">
        <v>0</v>
      </c>
    </row>
    <row r="55" spans="2:9" ht="15.75" x14ac:dyDescent="0.25">
      <c r="B55" s="12" t="s">
        <v>11</v>
      </c>
      <c r="C55" s="6">
        <f t="shared" si="3"/>
        <v>3</v>
      </c>
      <c r="D55" s="11">
        <v>2</v>
      </c>
      <c r="E55" s="11">
        <v>1</v>
      </c>
      <c r="F55" s="11">
        <v>0</v>
      </c>
      <c r="G55" s="11">
        <v>0</v>
      </c>
      <c r="H55" s="11">
        <v>0</v>
      </c>
      <c r="I55" s="11">
        <v>0</v>
      </c>
    </row>
    <row r="56" spans="2:9" ht="15.75" x14ac:dyDescent="0.25">
      <c r="B56" s="10" t="s">
        <v>16</v>
      </c>
      <c r="C56" s="6">
        <f t="shared" si="3"/>
        <v>51</v>
      </c>
      <c r="D56" s="11">
        <v>22</v>
      </c>
      <c r="E56" s="11">
        <v>13</v>
      </c>
      <c r="F56" s="11">
        <v>3</v>
      </c>
      <c r="G56" s="11">
        <v>6</v>
      </c>
      <c r="H56" s="11">
        <v>5</v>
      </c>
      <c r="I56" s="11">
        <v>2</v>
      </c>
    </row>
    <row r="57" spans="2:9" ht="15.75" x14ac:dyDescent="0.25">
      <c r="B57" s="12" t="s">
        <v>11</v>
      </c>
      <c r="C57" s="6">
        <f t="shared" si="3"/>
        <v>30</v>
      </c>
      <c r="D57" s="11">
        <v>17</v>
      </c>
      <c r="E57" s="11">
        <v>6</v>
      </c>
      <c r="F57" s="11">
        <v>1</v>
      </c>
      <c r="G57" s="11">
        <v>5</v>
      </c>
      <c r="H57" s="11">
        <v>1</v>
      </c>
      <c r="I57" s="1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" right="0.7" top="0.75" bottom="0.75" header="0.3" footer="0.3"/>
  <pageSetup paperSize="9" scale="4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07D6-4B57-4B79-A43E-FB4179DAA464}">
  <sheetPr>
    <pageSetUpPr fitToPage="1"/>
  </sheetPr>
  <dimension ref="B1:I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47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4721</v>
      </c>
      <c r="D6" s="6">
        <f t="shared" ref="D6:I6" si="0">D9+D23+D30+D37+D44+D51</f>
        <v>792</v>
      </c>
      <c r="E6" s="6">
        <f t="shared" si="0"/>
        <v>323</v>
      </c>
      <c r="F6" s="6">
        <f t="shared" si="0"/>
        <v>963</v>
      </c>
      <c r="G6" s="6">
        <f t="shared" si="0"/>
        <v>1207</v>
      </c>
      <c r="H6" s="6">
        <f t="shared" si="0"/>
        <v>762</v>
      </c>
      <c r="I6" s="6">
        <f t="shared" si="0"/>
        <v>674</v>
      </c>
    </row>
    <row r="7" spans="2:9" ht="15.75" x14ac:dyDescent="0.25">
      <c r="B7" s="5" t="s">
        <v>9</v>
      </c>
      <c r="C7" s="6">
        <f>D7+E7+F7+G7+H7+I7</f>
        <v>2076</v>
      </c>
      <c r="D7" s="6">
        <f t="shared" ref="D7:I7" si="1">D11+D13+D15+D25+D27+D29+D32+D34+D36+D39+D41+D43+D46+D48+D50+D53+D55+D57</f>
        <v>293</v>
      </c>
      <c r="E7" s="6">
        <f t="shared" si="1"/>
        <v>113</v>
      </c>
      <c r="F7" s="6">
        <f t="shared" si="1"/>
        <v>412</v>
      </c>
      <c r="G7" s="6">
        <f t="shared" si="1"/>
        <v>587</v>
      </c>
      <c r="H7" s="6">
        <f t="shared" si="1"/>
        <v>397</v>
      </c>
      <c r="I7" s="6">
        <f t="shared" si="1"/>
        <v>274</v>
      </c>
    </row>
    <row r="8" spans="2:9" ht="15.75" x14ac:dyDescent="0.25">
      <c r="B8" s="7" t="s">
        <v>10</v>
      </c>
      <c r="C8" s="6">
        <f>D8+E8+F8+G8+H8+I8</f>
        <v>1210</v>
      </c>
      <c r="D8" s="8">
        <f>D10+D12+D24+D26+D31+D33+D38+D40+D45+D47+D52+D54</f>
        <v>92</v>
      </c>
      <c r="E8" s="8">
        <f t="shared" ref="E8:I8" si="2">E10+E12+E24+E26+E31+E33+E38+E40+E45+E47+E52+E54</f>
        <v>55</v>
      </c>
      <c r="F8" s="8">
        <f t="shared" si="2"/>
        <v>212</v>
      </c>
      <c r="G8" s="8">
        <f t="shared" si="2"/>
        <v>403</v>
      </c>
      <c r="H8" s="8">
        <f t="shared" si="2"/>
        <v>278</v>
      </c>
      <c r="I8" s="8">
        <f t="shared" si="2"/>
        <v>170</v>
      </c>
    </row>
    <row r="9" spans="2:9" ht="20.25" customHeight="1" x14ac:dyDescent="0.25">
      <c r="B9" s="9" t="s">
        <v>13</v>
      </c>
      <c r="C9" s="6">
        <f t="shared" ref="C9:C57" si="3">D9+E9+F9+G9+H9+I9</f>
        <v>2184</v>
      </c>
      <c r="D9" s="5">
        <f t="shared" ref="D9:I9" si="4">D10+D12+D14</f>
        <v>320</v>
      </c>
      <c r="E9" s="5">
        <f t="shared" si="4"/>
        <v>148</v>
      </c>
      <c r="F9" s="5">
        <f t="shared" si="4"/>
        <v>601</v>
      </c>
      <c r="G9" s="5">
        <f t="shared" si="4"/>
        <v>574</v>
      </c>
      <c r="H9" s="5">
        <f t="shared" si="4"/>
        <v>265</v>
      </c>
      <c r="I9" s="5">
        <f t="shared" si="4"/>
        <v>276</v>
      </c>
    </row>
    <row r="10" spans="2:9" ht="15.75" x14ac:dyDescent="0.25">
      <c r="B10" s="10" t="s">
        <v>14</v>
      </c>
      <c r="C10" s="6">
        <f t="shared" si="3"/>
        <v>43</v>
      </c>
      <c r="D10" s="11">
        <v>0</v>
      </c>
      <c r="E10" s="11">
        <v>1</v>
      </c>
      <c r="F10" s="11">
        <v>7</v>
      </c>
      <c r="G10" s="11">
        <v>19</v>
      </c>
      <c r="H10" s="11">
        <v>9</v>
      </c>
      <c r="I10" s="11">
        <v>7</v>
      </c>
    </row>
    <row r="11" spans="2:9" ht="15.75" x14ac:dyDescent="0.25">
      <c r="B11" s="12" t="s">
        <v>11</v>
      </c>
      <c r="C11" s="6">
        <f t="shared" si="3"/>
        <v>16</v>
      </c>
      <c r="D11" s="11">
        <v>0</v>
      </c>
      <c r="E11" s="11">
        <v>0</v>
      </c>
      <c r="F11" s="11">
        <v>4</v>
      </c>
      <c r="G11" s="11">
        <v>7</v>
      </c>
      <c r="H11" s="11">
        <v>3</v>
      </c>
      <c r="I11" s="11">
        <v>2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2141</v>
      </c>
      <c r="D14" s="11">
        <v>320</v>
      </c>
      <c r="E14" s="11">
        <v>147</v>
      </c>
      <c r="F14" s="11">
        <v>594</v>
      </c>
      <c r="G14" s="11">
        <v>555</v>
      </c>
      <c r="H14" s="11">
        <v>256</v>
      </c>
      <c r="I14" s="11">
        <v>269</v>
      </c>
    </row>
    <row r="15" spans="2:9" ht="16.5" thickBot="1" x14ac:dyDescent="0.3">
      <c r="B15" s="12" t="s">
        <v>11</v>
      </c>
      <c r="C15" s="6">
        <f t="shared" si="3"/>
        <v>923</v>
      </c>
      <c r="D15" s="18">
        <v>105</v>
      </c>
      <c r="E15" s="18">
        <v>40</v>
      </c>
      <c r="F15" s="18">
        <v>239</v>
      </c>
      <c r="G15" s="18">
        <v>263</v>
      </c>
      <c r="H15" s="18">
        <v>145</v>
      </c>
      <c r="I15" s="18">
        <v>131</v>
      </c>
    </row>
    <row r="16" spans="2:9" ht="16.5" thickTop="1" x14ac:dyDescent="0.25">
      <c r="B16" s="13" t="s">
        <v>17</v>
      </c>
      <c r="C16" s="6">
        <f t="shared" si="3"/>
        <v>768</v>
      </c>
      <c r="D16" s="17">
        <f t="shared" ref="D16:I16" si="5">D17+D19+D21</f>
        <v>50</v>
      </c>
      <c r="E16" s="17">
        <f t="shared" si="5"/>
        <v>43</v>
      </c>
      <c r="F16" s="17">
        <f t="shared" si="5"/>
        <v>208</v>
      </c>
      <c r="G16" s="17">
        <f t="shared" si="5"/>
        <v>233</v>
      </c>
      <c r="H16" s="17">
        <f t="shared" si="5"/>
        <v>125</v>
      </c>
      <c r="I16" s="17">
        <f t="shared" si="5"/>
        <v>109</v>
      </c>
    </row>
    <row r="17" spans="2:9" ht="15.75" x14ac:dyDescent="0.25">
      <c r="B17" s="10" t="s">
        <v>14</v>
      </c>
      <c r="C17" s="6">
        <f t="shared" si="3"/>
        <v>2</v>
      </c>
      <c r="D17" s="19">
        <v>0</v>
      </c>
      <c r="E17" s="19">
        <v>0</v>
      </c>
      <c r="F17" s="19">
        <v>0</v>
      </c>
      <c r="G17" s="19">
        <v>1</v>
      </c>
      <c r="H17" s="19">
        <v>1</v>
      </c>
      <c r="I17" s="20">
        <v>0</v>
      </c>
    </row>
    <row r="18" spans="2:9" ht="15.75" x14ac:dyDescent="0.25">
      <c r="B18" s="12" t="s">
        <v>11</v>
      </c>
      <c r="C18" s="6">
        <f t="shared" si="3"/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20">
        <v>0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766</v>
      </c>
      <c r="D21" s="19">
        <v>50</v>
      </c>
      <c r="E21" s="19">
        <v>43</v>
      </c>
      <c r="F21" s="19">
        <v>208</v>
      </c>
      <c r="G21" s="19">
        <v>232</v>
      </c>
      <c r="H21" s="19">
        <v>124</v>
      </c>
      <c r="I21" s="20">
        <v>109</v>
      </c>
    </row>
    <row r="22" spans="2:9" ht="16.5" thickBot="1" x14ac:dyDescent="0.3">
      <c r="B22" s="12" t="s">
        <v>11</v>
      </c>
      <c r="C22" s="6">
        <f t="shared" si="3"/>
        <v>345</v>
      </c>
      <c r="D22" s="21">
        <v>18</v>
      </c>
      <c r="E22" s="21">
        <v>11</v>
      </c>
      <c r="F22" s="21">
        <v>75</v>
      </c>
      <c r="G22" s="21">
        <v>99</v>
      </c>
      <c r="H22" s="21">
        <v>79</v>
      </c>
      <c r="I22" s="22">
        <v>63</v>
      </c>
    </row>
    <row r="23" spans="2:9" ht="16.5" thickTop="1" x14ac:dyDescent="0.25">
      <c r="B23" s="14" t="s">
        <v>18</v>
      </c>
      <c r="C23" s="6">
        <f t="shared" si="3"/>
        <v>1007</v>
      </c>
      <c r="D23" s="17">
        <f t="shared" ref="D23:I23" si="6">D24+D26+D28</f>
        <v>151</v>
      </c>
      <c r="E23" s="17">
        <f t="shared" si="6"/>
        <v>48</v>
      </c>
      <c r="F23" s="17">
        <f t="shared" si="6"/>
        <v>136</v>
      </c>
      <c r="G23" s="17">
        <f t="shared" si="6"/>
        <v>273</v>
      </c>
      <c r="H23" s="17">
        <f t="shared" si="6"/>
        <v>204</v>
      </c>
      <c r="I23" s="17">
        <f t="shared" si="6"/>
        <v>195</v>
      </c>
    </row>
    <row r="24" spans="2:9" ht="15.75" x14ac:dyDescent="0.25">
      <c r="B24" s="10" t="s">
        <v>14</v>
      </c>
      <c r="C24" s="6">
        <f t="shared" si="3"/>
        <v>278</v>
      </c>
      <c r="D24" s="23">
        <v>2</v>
      </c>
      <c r="E24" s="23">
        <v>2</v>
      </c>
      <c r="F24" s="23">
        <v>36</v>
      </c>
      <c r="G24" s="23">
        <v>122</v>
      </c>
      <c r="H24" s="23">
        <v>61</v>
      </c>
      <c r="I24" s="23">
        <v>55</v>
      </c>
    </row>
    <row r="25" spans="2:9" ht="15.75" x14ac:dyDescent="0.25">
      <c r="B25" s="12" t="s">
        <v>11</v>
      </c>
      <c r="C25" s="6">
        <f t="shared" si="3"/>
        <v>133</v>
      </c>
      <c r="D25" s="11">
        <v>1</v>
      </c>
      <c r="E25" s="11">
        <v>0</v>
      </c>
      <c r="F25" s="11">
        <v>14</v>
      </c>
      <c r="G25" s="11">
        <v>58</v>
      </c>
      <c r="H25" s="11">
        <v>29</v>
      </c>
      <c r="I25" s="11">
        <v>31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729</v>
      </c>
      <c r="D28" s="11">
        <v>149</v>
      </c>
      <c r="E28" s="11">
        <v>46</v>
      </c>
      <c r="F28" s="11">
        <v>100</v>
      </c>
      <c r="G28" s="11">
        <v>151</v>
      </c>
      <c r="H28" s="11">
        <v>143</v>
      </c>
      <c r="I28" s="11">
        <v>140</v>
      </c>
    </row>
    <row r="29" spans="2:9" ht="15.75" x14ac:dyDescent="0.25">
      <c r="B29" s="12" t="s">
        <v>11</v>
      </c>
      <c r="C29" s="6">
        <f t="shared" si="3"/>
        <v>282</v>
      </c>
      <c r="D29" s="11">
        <v>53</v>
      </c>
      <c r="E29" s="11">
        <v>13</v>
      </c>
      <c r="F29" s="11">
        <v>37</v>
      </c>
      <c r="G29" s="11">
        <v>59</v>
      </c>
      <c r="H29" s="11">
        <v>72</v>
      </c>
      <c r="I29" s="11">
        <v>48</v>
      </c>
    </row>
    <row r="30" spans="2:9" ht="15.75" x14ac:dyDescent="0.25">
      <c r="B30" s="9" t="s">
        <v>19</v>
      </c>
      <c r="C30" s="6">
        <f t="shared" si="3"/>
        <v>553</v>
      </c>
      <c r="D30" s="17">
        <f t="shared" ref="D30:I30" si="7">D31+D33+D35</f>
        <v>94</v>
      </c>
      <c r="E30" s="17">
        <f t="shared" si="7"/>
        <v>18</v>
      </c>
      <c r="F30" s="17">
        <f t="shared" si="7"/>
        <v>83</v>
      </c>
      <c r="G30" s="17">
        <f t="shared" si="7"/>
        <v>147</v>
      </c>
      <c r="H30" s="17">
        <f t="shared" si="7"/>
        <v>113</v>
      </c>
      <c r="I30" s="17">
        <f t="shared" si="7"/>
        <v>98</v>
      </c>
    </row>
    <row r="31" spans="2:9" ht="15.75" x14ac:dyDescent="0.25">
      <c r="B31" s="10" t="s">
        <v>14</v>
      </c>
      <c r="C31" s="6">
        <f t="shared" si="3"/>
        <v>334</v>
      </c>
      <c r="D31" s="11">
        <v>6</v>
      </c>
      <c r="E31" s="11">
        <v>11</v>
      </c>
      <c r="F31" s="11">
        <v>64</v>
      </c>
      <c r="G31" s="11">
        <v>120</v>
      </c>
      <c r="H31" s="11">
        <v>84</v>
      </c>
      <c r="I31" s="11">
        <v>49</v>
      </c>
    </row>
    <row r="32" spans="2:9" ht="15.75" x14ac:dyDescent="0.25">
      <c r="B32" s="12" t="s">
        <v>11</v>
      </c>
      <c r="C32" s="6">
        <f t="shared" si="3"/>
        <v>119</v>
      </c>
      <c r="D32" s="11">
        <v>1</v>
      </c>
      <c r="E32" s="11">
        <v>4</v>
      </c>
      <c r="F32" s="11">
        <v>25</v>
      </c>
      <c r="G32" s="11">
        <v>47</v>
      </c>
      <c r="H32" s="11">
        <v>36</v>
      </c>
      <c r="I32" s="11">
        <v>6</v>
      </c>
    </row>
    <row r="33" spans="2:9" ht="15.75" x14ac:dyDescent="0.25">
      <c r="B33" s="10" t="s">
        <v>15</v>
      </c>
      <c r="C33" s="6">
        <f t="shared" si="3"/>
        <v>39</v>
      </c>
      <c r="D33" s="11">
        <v>39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2:9" ht="15.75" x14ac:dyDescent="0.25">
      <c r="B34" s="12" t="s">
        <v>11</v>
      </c>
      <c r="C34" s="6">
        <f t="shared" si="3"/>
        <v>10</v>
      </c>
      <c r="D34" s="11">
        <v>10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180</v>
      </c>
      <c r="D35" s="11">
        <v>49</v>
      </c>
      <c r="E35" s="11">
        <v>7</v>
      </c>
      <c r="F35" s="11">
        <v>19</v>
      </c>
      <c r="G35" s="11">
        <v>27</v>
      </c>
      <c r="H35" s="11">
        <v>29</v>
      </c>
      <c r="I35" s="11">
        <v>49</v>
      </c>
    </row>
    <row r="36" spans="2:9" ht="15.75" x14ac:dyDescent="0.25">
      <c r="B36" s="12" t="s">
        <v>11</v>
      </c>
      <c r="C36" s="6">
        <f t="shared" si="3"/>
        <v>47</v>
      </c>
      <c r="D36" s="11">
        <v>13</v>
      </c>
      <c r="E36" s="11">
        <v>1</v>
      </c>
      <c r="F36" s="11">
        <v>7</v>
      </c>
      <c r="G36" s="11">
        <v>6</v>
      </c>
      <c r="H36" s="11">
        <v>9</v>
      </c>
      <c r="I36" s="11">
        <v>11</v>
      </c>
    </row>
    <row r="37" spans="2:9" ht="15.75" x14ac:dyDescent="0.25">
      <c r="B37" s="15" t="s">
        <v>20</v>
      </c>
      <c r="C37" s="6">
        <f t="shared" si="3"/>
        <v>812</v>
      </c>
      <c r="D37" s="17">
        <f t="shared" ref="D37:I37" si="8">D38+D40+D42</f>
        <v>196</v>
      </c>
      <c r="E37" s="17">
        <f t="shared" si="8"/>
        <v>87</v>
      </c>
      <c r="F37" s="17">
        <f t="shared" si="8"/>
        <v>109</v>
      </c>
      <c r="G37" s="17">
        <f t="shared" si="8"/>
        <v>160</v>
      </c>
      <c r="H37" s="17">
        <f t="shared" si="8"/>
        <v>164</v>
      </c>
      <c r="I37" s="17">
        <f t="shared" si="8"/>
        <v>96</v>
      </c>
    </row>
    <row r="38" spans="2:9" ht="15.75" x14ac:dyDescent="0.25">
      <c r="B38" s="10" t="s">
        <v>14</v>
      </c>
      <c r="C38" s="6">
        <f t="shared" si="3"/>
        <v>395</v>
      </c>
      <c r="D38" s="11">
        <v>17</v>
      </c>
      <c r="E38" s="11">
        <v>32</v>
      </c>
      <c r="F38" s="11">
        <v>79</v>
      </c>
      <c r="G38" s="11">
        <v>103</v>
      </c>
      <c r="H38" s="11">
        <v>111</v>
      </c>
      <c r="I38" s="11">
        <v>53</v>
      </c>
    </row>
    <row r="39" spans="2:9" ht="15.75" x14ac:dyDescent="0.25">
      <c r="B39" s="12" t="s">
        <v>11</v>
      </c>
      <c r="C39" s="6">
        <f t="shared" si="3"/>
        <v>233</v>
      </c>
      <c r="D39" s="11">
        <v>8</v>
      </c>
      <c r="E39" s="11">
        <v>14</v>
      </c>
      <c r="F39" s="11">
        <v>49</v>
      </c>
      <c r="G39" s="11">
        <v>69</v>
      </c>
      <c r="H39" s="11">
        <v>65</v>
      </c>
      <c r="I39" s="11">
        <v>28</v>
      </c>
    </row>
    <row r="40" spans="2:9" ht="15.75" x14ac:dyDescent="0.25">
      <c r="B40" s="10" t="s">
        <v>15</v>
      </c>
      <c r="C40" s="6">
        <f t="shared" si="3"/>
        <v>18</v>
      </c>
      <c r="D40" s="11">
        <v>18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</row>
    <row r="41" spans="2:9" ht="15.75" x14ac:dyDescent="0.25">
      <c r="B41" s="12" t="s">
        <v>11</v>
      </c>
      <c r="C41" s="6">
        <f t="shared" si="3"/>
        <v>10</v>
      </c>
      <c r="D41" s="11">
        <v>10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399</v>
      </c>
      <c r="D42" s="11">
        <v>161</v>
      </c>
      <c r="E42" s="11">
        <v>55</v>
      </c>
      <c r="F42" s="11">
        <v>30</v>
      </c>
      <c r="G42" s="11">
        <v>57</v>
      </c>
      <c r="H42" s="11">
        <v>53</v>
      </c>
      <c r="I42" s="11">
        <v>43</v>
      </c>
    </row>
    <row r="43" spans="2:9" ht="15.75" x14ac:dyDescent="0.25">
      <c r="B43" s="12" t="s">
        <v>11</v>
      </c>
      <c r="C43" s="6">
        <f t="shared" si="3"/>
        <v>184</v>
      </c>
      <c r="D43" s="11">
        <v>68</v>
      </c>
      <c r="E43" s="11">
        <v>26</v>
      </c>
      <c r="F43" s="11">
        <v>12</v>
      </c>
      <c r="G43" s="11">
        <v>37</v>
      </c>
      <c r="H43" s="11">
        <v>26</v>
      </c>
      <c r="I43" s="11">
        <v>15</v>
      </c>
    </row>
    <row r="44" spans="2:9" ht="15.75" x14ac:dyDescent="0.25">
      <c r="B44" s="15" t="s">
        <v>21</v>
      </c>
      <c r="C44" s="6">
        <f t="shared" si="3"/>
        <v>39</v>
      </c>
      <c r="D44" s="17">
        <f t="shared" ref="D44:I44" si="9">D45+D47+D49</f>
        <v>5</v>
      </c>
      <c r="E44" s="17">
        <f t="shared" si="9"/>
        <v>2</v>
      </c>
      <c r="F44" s="17">
        <f t="shared" si="9"/>
        <v>7</v>
      </c>
      <c r="G44" s="17">
        <f t="shared" si="9"/>
        <v>19</v>
      </c>
      <c r="H44" s="17">
        <f t="shared" si="9"/>
        <v>4</v>
      </c>
      <c r="I44" s="17">
        <f t="shared" si="9"/>
        <v>2</v>
      </c>
    </row>
    <row r="45" spans="2:9" ht="15.75" x14ac:dyDescent="0.25">
      <c r="B45" s="10" t="s">
        <v>14</v>
      </c>
      <c r="C45" s="6">
        <f t="shared" si="3"/>
        <v>24</v>
      </c>
      <c r="D45" s="11">
        <v>0</v>
      </c>
      <c r="E45" s="11">
        <v>0</v>
      </c>
      <c r="F45" s="11">
        <v>5</v>
      </c>
      <c r="G45" s="11">
        <v>14</v>
      </c>
      <c r="H45" s="11">
        <v>4</v>
      </c>
      <c r="I45" s="11">
        <v>1</v>
      </c>
    </row>
    <row r="46" spans="2:9" ht="15.75" x14ac:dyDescent="0.25">
      <c r="B46" s="12" t="s">
        <v>11</v>
      </c>
      <c r="C46" s="6">
        <f t="shared" si="3"/>
        <v>20</v>
      </c>
      <c r="D46" s="11">
        <v>0</v>
      </c>
      <c r="E46" s="11">
        <v>0</v>
      </c>
      <c r="F46" s="11">
        <v>5</v>
      </c>
      <c r="G46" s="11">
        <v>10</v>
      </c>
      <c r="H46" s="11">
        <v>4</v>
      </c>
      <c r="I46" s="11">
        <v>1</v>
      </c>
    </row>
    <row r="47" spans="2:9" ht="15.75" x14ac:dyDescent="0.25">
      <c r="B47" s="10" t="s">
        <v>15</v>
      </c>
      <c r="C47" s="6">
        <f t="shared" si="3"/>
        <v>5</v>
      </c>
      <c r="D47" s="11">
        <v>3</v>
      </c>
      <c r="E47" s="11">
        <v>2</v>
      </c>
      <c r="F47" s="11">
        <v>0</v>
      </c>
      <c r="G47" s="11">
        <v>0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5</v>
      </c>
      <c r="D48" s="11">
        <v>3</v>
      </c>
      <c r="E48" s="11">
        <v>2</v>
      </c>
      <c r="F48" s="11">
        <v>0</v>
      </c>
      <c r="G48" s="11">
        <v>0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10</v>
      </c>
      <c r="D49" s="11">
        <v>2</v>
      </c>
      <c r="E49" s="11">
        <v>0</v>
      </c>
      <c r="F49" s="11">
        <v>2</v>
      </c>
      <c r="G49" s="11">
        <v>5</v>
      </c>
      <c r="H49" s="11">
        <v>0</v>
      </c>
      <c r="I49" s="11">
        <v>1</v>
      </c>
    </row>
    <row r="50" spans="2:9" ht="15.75" x14ac:dyDescent="0.25">
      <c r="B50" s="12" t="s">
        <v>11</v>
      </c>
      <c r="C50" s="6">
        <f t="shared" si="3"/>
        <v>6</v>
      </c>
      <c r="D50" s="11">
        <v>2</v>
      </c>
      <c r="E50" s="11">
        <v>0</v>
      </c>
      <c r="F50" s="11">
        <v>1</v>
      </c>
      <c r="G50" s="11">
        <v>3</v>
      </c>
      <c r="H50" s="11">
        <v>0</v>
      </c>
      <c r="I50" s="11">
        <v>0</v>
      </c>
    </row>
    <row r="51" spans="2:9" ht="15.75" x14ac:dyDescent="0.25">
      <c r="B51" s="15" t="s">
        <v>22</v>
      </c>
      <c r="C51" s="6">
        <f t="shared" si="3"/>
        <v>126</v>
      </c>
      <c r="D51" s="17">
        <f t="shared" ref="D51:I51" si="10">D52+D54+D56</f>
        <v>26</v>
      </c>
      <c r="E51" s="17">
        <f t="shared" si="10"/>
        <v>20</v>
      </c>
      <c r="F51" s="17">
        <f t="shared" si="10"/>
        <v>27</v>
      </c>
      <c r="G51" s="17">
        <f t="shared" si="10"/>
        <v>34</v>
      </c>
      <c r="H51" s="17">
        <f t="shared" si="10"/>
        <v>12</v>
      </c>
      <c r="I51" s="17">
        <f t="shared" si="10"/>
        <v>7</v>
      </c>
    </row>
    <row r="52" spans="2:9" ht="15.75" x14ac:dyDescent="0.25">
      <c r="B52" s="10" t="s">
        <v>14</v>
      </c>
      <c r="C52" s="6">
        <f t="shared" si="3"/>
        <v>63</v>
      </c>
      <c r="D52" s="11">
        <v>1</v>
      </c>
      <c r="E52" s="11">
        <v>2</v>
      </c>
      <c r="F52" s="11">
        <v>21</v>
      </c>
      <c r="G52" s="11">
        <v>25</v>
      </c>
      <c r="H52" s="11">
        <v>9</v>
      </c>
      <c r="I52" s="11">
        <v>5</v>
      </c>
    </row>
    <row r="53" spans="2:9" ht="15.75" x14ac:dyDescent="0.25">
      <c r="B53" s="12" t="s">
        <v>11</v>
      </c>
      <c r="C53" s="6">
        <f t="shared" si="3"/>
        <v>48</v>
      </c>
      <c r="D53" s="11">
        <v>1</v>
      </c>
      <c r="E53" s="11">
        <v>2</v>
      </c>
      <c r="F53" s="11">
        <v>17</v>
      </c>
      <c r="G53" s="11">
        <v>20</v>
      </c>
      <c r="H53" s="11">
        <v>7</v>
      </c>
      <c r="I53" s="11">
        <v>1</v>
      </c>
    </row>
    <row r="54" spans="2:9" ht="15.75" x14ac:dyDescent="0.25">
      <c r="B54" s="10" t="s">
        <v>15</v>
      </c>
      <c r="C54" s="6">
        <f t="shared" si="3"/>
        <v>11</v>
      </c>
      <c r="D54" s="11">
        <v>6</v>
      </c>
      <c r="E54" s="11">
        <v>5</v>
      </c>
      <c r="F54" s="11">
        <v>0</v>
      </c>
      <c r="G54" s="11">
        <v>0</v>
      </c>
      <c r="H54" s="11">
        <v>0</v>
      </c>
      <c r="I54" s="11">
        <v>0</v>
      </c>
    </row>
    <row r="55" spans="2:9" ht="15.75" x14ac:dyDescent="0.25">
      <c r="B55" s="12" t="s">
        <v>11</v>
      </c>
      <c r="C55" s="6">
        <f t="shared" si="3"/>
        <v>10</v>
      </c>
      <c r="D55" s="11">
        <v>6</v>
      </c>
      <c r="E55" s="11">
        <v>4</v>
      </c>
      <c r="F55" s="11">
        <v>0</v>
      </c>
      <c r="G55" s="11">
        <v>0</v>
      </c>
      <c r="H55" s="11">
        <v>0</v>
      </c>
      <c r="I55" s="11">
        <v>0</v>
      </c>
    </row>
    <row r="56" spans="2:9" ht="15.75" x14ac:dyDescent="0.25">
      <c r="B56" s="10" t="s">
        <v>16</v>
      </c>
      <c r="C56" s="6">
        <f t="shared" si="3"/>
        <v>52</v>
      </c>
      <c r="D56" s="11">
        <v>19</v>
      </c>
      <c r="E56" s="11">
        <v>13</v>
      </c>
      <c r="F56" s="11">
        <v>6</v>
      </c>
      <c r="G56" s="11">
        <v>9</v>
      </c>
      <c r="H56" s="11">
        <v>3</v>
      </c>
      <c r="I56" s="11">
        <v>2</v>
      </c>
    </row>
    <row r="57" spans="2:9" ht="15.75" x14ac:dyDescent="0.25">
      <c r="B57" s="12" t="s">
        <v>11</v>
      </c>
      <c r="C57" s="6">
        <f t="shared" si="3"/>
        <v>30</v>
      </c>
      <c r="D57" s="11">
        <v>12</v>
      </c>
      <c r="E57" s="11">
        <v>7</v>
      </c>
      <c r="F57" s="11">
        <v>2</v>
      </c>
      <c r="G57" s="11">
        <v>8</v>
      </c>
      <c r="H57" s="11">
        <v>1</v>
      </c>
      <c r="I57" s="1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" right="0.7" top="0.75" bottom="0.75" header="0.3" footer="0.3"/>
  <pageSetup paperSize="9" scale="4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1370E-31E5-4D96-8779-15CE9BB9CF11}">
  <sheetPr>
    <pageSetUpPr fitToPage="1"/>
  </sheetPr>
  <dimension ref="B1:I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46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4842</v>
      </c>
      <c r="D6" s="6">
        <f t="shared" ref="D6:I6" si="0">D9+D23+D30+D37+D44+D51</f>
        <v>886</v>
      </c>
      <c r="E6" s="6">
        <f t="shared" si="0"/>
        <v>293</v>
      </c>
      <c r="F6" s="6">
        <f t="shared" si="0"/>
        <v>966</v>
      </c>
      <c r="G6" s="6">
        <f t="shared" si="0"/>
        <v>1231</v>
      </c>
      <c r="H6" s="6">
        <f t="shared" si="0"/>
        <v>789</v>
      </c>
      <c r="I6" s="6">
        <f t="shared" si="0"/>
        <v>677</v>
      </c>
    </row>
    <row r="7" spans="2:9" ht="15.75" x14ac:dyDescent="0.25">
      <c r="B7" s="5" t="s">
        <v>9</v>
      </c>
      <c r="C7" s="6">
        <f>D7+E7+F7+G7+H7+I7</f>
        <v>2156</v>
      </c>
      <c r="D7" s="6">
        <f t="shared" ref="D7:I7" si="1">D11+D13+D15+D25+D27+D29+D32+D34+D36+D39+D41+D43+D46+D48+D50+D53+D55+D57</f>
        <v>357</v>
      </c>
      <c r="E7" s="6">
        <f t="shared" si="1"/>
        <v>86</v>
      </c>
      <c r="F7" s="6">
        <f t="shared" si="1"/>
        <v>416</v>
      </c>
      <c r="G7" s="6">
        <f t="shared" si="1"/>
        <v>605</v>
      </c>
      <c r="H7" s="6">
        <f t="shared" si="1"/>
        <v>415</v>
      </c>
      <c r="I7" s="6">
        <f t="shared" si="1"/>
        <v>277</v>
      </c>
    </row>
    <row r="8" spans="2:9" ht="15.75" x14ac:dyDescent="0.25">
      <c r="B8" s="7" t="s">
        <v>10</v>
      </c>
      <c r="C8" s="6">
        <f>D8+E8+F8+G8+H8+I8</f>
        <v>1420</v>
      </c>
      <c r="D8" s="8">
        <f>D10+D12+D24+D26+D31+D33+D38+D40+D45+D47+D52+D54</f>
        <v>248</v>
      </c>
      <c r="E8" s="8">
        <f t="shared" ref="E8:I8" si="2">E10+E12+E24+E26+E31+E33+E38+E40+E45+E47+E52+E54</f>
        <v>51</v>
      </c>
      <c r="F8" s="8">
        <f t="shared" si="2"/>
        <v>221</v>
      </c>
      <c r="G8" s="8">
        <f t="shared" si="2"/>
        <v>422</v>
      </c>
      <c r="H8" s="8">
        <f t="shared" si="2"/>
        <v>299</v>
      </c>
      <c r="I8" s="8">
        <f t="shared" si="2"/>
        <v>179</v>
      </c>
    </row>
    <row r="9" spans="2:9" ht="20.25" customHeight="1" x14ac:dyDescent="0.25">
      <c r="B9" s="9" t="s">
        <v>13</v>
      </c>
      <c r="C9" s="6">
        <f t="shared" ref="C9:C57" si="3">D9+E9+F9+G9+H9+I9</f>
        <v>2174</v>
      </c>
      <c r="D9" s="5">
        <f t="shared" ref="D9:I9" si="4">D10+D12+D14</f>
        <v>328</v>
      </c>
      <c r="E9" s="5">
        <f t="shared" si="4"/>
        <v>153</v>
      </c>
      <c r="F9" s="5">
        <f t="shared" si="4"/>
        <v>587</v>
      </c>
      <c r="G9" s="5">
        <f t="shared" si="4"/>
        <v>572</v>
      </c>
      <c r="H9" s="5">
        <f t="shared" si="4"/>
        <v>263</v>
      </c>
      <c r="I9" s="5">
        <f t="shared" si="4"/>
        <v>271</v>
      </c>
    </row>
    <row r="10" spans="2:9" ht="15.75" x14ac:dyDescent="0.25">
      <c r="B10" s="10" t="s">
        <v>14</v>
      </c>
      <c r="C10" s="6">
        <f t="shared" si="3"/>
        <v>48</v>
      </c>
      <c r="D10" s="11">
        <v>1</v>
      </c>
      <c r="E10" s="11">
        <v>1</v>
      </c>
      <c r="F10" s="11">
        <v>6</v>
      </c>
      <c r="G10" s="11">
        <v>23</v>
      </c>
      <c r="H10" s="11">
        <v>11</v>
      </c>
      <c r="I10" s="11">
        <v>6</v>
      </c>
    </row>
    <row r="11" spans="2:9" ht="15.75" x14ac:dyDescent="0.25">
      <c r="B11" s="12" t="s">
        <v>11</v>
      </c>
      <c r="C11" s="6">
        <f t="shared" si="3"/>
        <v>20</v>
      </c>
      <c r="D11" s="11">
        <v>0</v>
      </c>
      <c r="E11" s="11">
        <v>0</v>
      </c>
      <c r="F11" s="11">
        <v>3</v>
      </c>
      <c r="G11" s="11">
        <v>9</v>
      </c>
      <c r="H11" s="11">
        <v>5</v>
      </c>
      <c r="I11" s="11">
        <v>3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2126</v>
      </c>
      <c r="D14" s="11">
        <v>327</v>
      </c>
      <c r="E14" s="11">
        <v>152</v>
      </c>
      <c r="F14" s="11">
        <v>581</v>
      </c>
      <c r="G14" s="11">
        <v>549</v>
      </c>
      <c r="H14" s="11">
        <v>252</v>
      </c>
      <c r="I14" s="11">
        <v>265</v>
      </c>
    </row>
    <row r="15" spans="2:9" ht="16.5" thickBot="1" x14ac:dyDescent="0.3">
      <c r="B15" s="12" t="s">
        <v>11</v>
      </c>
      <c r="C15" s="6">
        <f t="shared" si="3"/>
        <v>919</v>
      </c>
      <c r="D15" s="18">
        <v>108</v>
      </c>
      <c r="E15" s="18">
        <v>41</v>
      </c>
      <c r="F15" s="18">
        <v>238</v>
      </c>
      <c r="G15" s="18">
        <v>260</v>
      </c>
      <c r="H15" s="18">
        <v>142</v>
      </c>
      <c r="I15" s="18">
        <v>130</v>
      </c>
    </row>
    <row r="16" spans="2:9" ht="16.5" thickTop="1" x14ac:dyDescent="0.25">
      <c r="B16" s="13" t="s">
        <v>17</v>
      </c>
      <c r="C16" s="6">
        <f t="shared" si="3"/>
        <v>769</v>
      </c>
      <c r="D16" s="17">
        <f t="shared" ref="D16:I16" si="5">D17+D19+D21</f>
        <v>48</v>
      </c>
      <c r="E16" s="17">
        <f t="shared" si="5"/>
        <v>40</v>
      </c>
      <c r="F16" s="17">
        <f t="shared" si="5"/>
        <v>210</v>
      </c>
      <c r="G16" s="17">
        <f t="shared" si="5"/>
        <v>231</v>
      </c>
      <c r="H16" s="17">
        <f t="shared" si="5"/>
        <v>126</v>
      </c>
      <c r="I16" s="17">
        <f t="shared" si="5"/>
        <v>114</v>
      </c>
    </row>
    <row r="17" spans="2:9" ht="15.75" x14ac:dyDescent="0.25">
      <c r="B17" s="10" t="s">
        <v>14</v>
      </c>
      <c r="C17" s="6">
        <f t="shared" si="3"/>
        <v>2</v>
      </c>
      <c r="D17" s="19">
        <v>0</v>
      </c>
      <c r="E17" s="19">
        <v>0</v>
      </c>
      <c r="F17" s="19">
        <v>0</v>
      </c>
      <c r="G17" s="19">
        <v>1</v>
      </c>
      <c r="H17" s="19">
        <v>1</v>
      </c>
      <c r="I17" s="20">
        <v>0</v>
      </c>
    </row>
    <row r="18" spans="2:9" ht="15.75" x14ac:dyDescent="0.25">
      <c r="B18" s="12" t="s">
        <v>11</v>
      </c>
      <c r="C18" s="6">
        <f t="shared" si="3"/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20">
        <v>0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767</v>
      </c>
      <c r="D21" s="19">
        <v>48</v>
      </c>
      <c r="E21" s="19">
        <v>40</v>
      </c>
      <c r="F21" s="19">
        <v>210</v>
      </c>
      <c r="G21" s="19">
        <v>230</v>
      </c>
      <c r="H21" s="19">
        <v>125</v>
      </c>
      <c r="I21" s="20">
        <v>114</v>
      </c>
    </row>
    <row r="22" spans="2:9" ht="16.5" thickBot="1" x14ac:dyDescent="0.3">
      <c r="B22" s="12" t="s">
        <v>11</v>
      </c>
      <c r="C22" s="6">
        <f t="shared" si="3"/>
        <v>344</v>
      </c>
      <c r="D22" s="21">
        <v>18</v>
      </c>
      <c r="E22" s="21">
        <v>9</v>
      </c>
      <c r="F22" s="21">
        <v>73</v>
      </c>
      <c r="G22" s="21">
        <v>98</v>
      </c>
      <c r="H22" s="21">
        <v>79</v>
      </c>
      <c r="I22" s="22">
        <v>67</v>
      </c>
    </row>
    <row r="23" spans="2:9" ht="16.5" thickTop="1" x14ac:dyDescent="0.25">
      <c r="B23" s="14" t="s">
        <v>18</v>
      </c>
      <c r="C23" s="6">
        <f t="shared" si="3"/>
        <v>1001</v>
      </c>
      <c r="D23" s="17">
        <f t="shared" ref="D23:I23" si="6">D24+D26+D28</f>
        <v>141</v>
      </c>
      <c r="E23" s="17">
        <f t="shared" si="6"/>
        <v>42</v>
      </c>
      <c r="F23" s="17">
        <f t="shared" si="6"/>
        <v>140</v>
      </c>
      <c r="G23" s="17">
        <f t="shared" si="6"/>
        <v>274</v>
      </c>
      <c r="H23" s="17">
        <f t="shared" si="6"/>
        <v>210</v>
      </c>
      <c r="I23" s="17">
        <f t="shared" si="6"/>
        <v>194</v>
      </c>
    </row>
    <row r="24" spans="2:9" ht="15.75" x14ac:dyDescent="0.25">
      <c r="B24" s="10" t="s">
        <v>14</v>
      </c>
      <c r="C24" s="6">
        <f t="shared" si="3"/>
        <v>298</v>
      </c>
      <c r="D24" s="23">
        <v>4</v>
      </c>
      <c r="E24" s="23">
        <v>2</v>
      </c>
      <c r="F24" s="23">
        <v>40</v>
      </c>
      <c r="G24" s="23">
        <v>121</v>
      </c>
      <c r="H24" s="23">
        <v>69</v>
      </c>
      <c r="I24" s="23">
        <v>62</v>
      </c>
    </row>
    <row r="25" spans="2:9" ht="15.75" x14ac:dyDescent="0.25">
      <c r="B25" s="12" t="s">
        <v>11</v>
      </c>
      <c r="C25" s="6">
        <f t="shared" si="3"/>
        <v>146</v>
      </c>
      <c r="D25" s="11">
        <v>2</v>
      </c>
      <c r="E25" s="11">
        <v>0</v>
      </c>
      <c r="F25" s="11">
        <v>17</v>
      </c>
      <c r="G25" s="11">
        <v>58</v>
      </c>
      <c r="H25" s="11">
        <v>38</v>
      </c>
      <c r="I25" s="11">
        <v>31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703</v>
      </c>
      <c r="D28" s="11">
        <v>137</v>
      </c>
      <c r="E28" s="11">
        <v>40</v>
      </c>
      <c r="F28" s="11">
        <v>100</v>
      </c>
      <c r="G28" s="11">
        <v>153</v>
      </c>
      <c r="H28" s="11">
        <v>141</v>
      </c>
      <c r="I28" s="11">
        <v>132</v>
      </c>
    </row>
    <row r="29" spans="2:9" ht="15.75" x14ac:dyDescent="0.25">
      <c r="B29" s="12" t="s">
        <v>11</v>
      </c>
      <c r="C29" s="6">
        <f t="shared" si="3"/>
        <v>266</v>
      </c>
      <c r="D29" s="11">
        <v>50</v>
      </c>
      <c r="E29" s="11">
        <v>7</v>
      </c>
      <c r="F29" s="11">
        <v>38</v>
      </c>
      <c r="G29" s="11">
        <v>61</v>
      </c>
      <c r="H29" s="11">
        <v>66</v>
      </c>
      <c r="I29" s="11">
        <v>44</v>
      </c>
    </row>
    <row r="30" spans="2:9" ht="15.75" x14ac:dyDescent="0.25">
      <c r="B30" s="9" t="s">
        <v>19</v>
      </c>
      <c r="C30" s="6">
        <f t="shared" si="3"/>
        <v>569</v>
      </c>
      <c r="D30" s="17">
        <f t="shared" ref="D30:I30" si="7">D31+D33+D35</f>
        <v>87</v>
      </c>
      <c r="E30" s="17">
        <f t="shared" si="7"/>
        <v>21</v>
      </c>
      <c r="F30" s="17">
        <f t="shared" si="7"/>
        <v>85</v>
      </c>
      <c r="G30" s="17">
        <f t="shared" si="7"/>
        <v>155</v>
      </c>
      <c r="H30" s="17">
        <f t="shared" si="7"/>
        <v>123</v>
      </c>
      <c r="I30" s="17">
        <f t="shared" si="7"/>
        <v>98</v>
      </c>
    </row>
    <row r="31" spans="2:9" ht="15.75" x14ac:dyDescent="0.25">
      <c r="B31" s="10" t="s">
        <v>14</v>
      </c>
      <c r="C31" s="6">
        <f t="shared" si="3"/>
        <v>349</v>
      </c>
      <c r="D31" s="11">
        <v>7</v>
      </c>
      <c r="E31" s="11">
        <v>12</v>
      </c>
      <c r="F31" s="11">
        <v>65</v>
      </c>
      <c r="G31" s="11">
        <v>124</v>
      </c>
      <c r="H31" s="11">
        <v>91</v>
      </c>
      <c r="I31" s="11">
        <v>50</v>
      </c>
    </row>
    <row r="32" spans="2:9" ht="15.75" x14ac:dyDescent="0.25">
      <c r="B32" s="12" t="s">
        <v>11</v>
      </c>
      <c r="C32" s="6">
        <f t="shared" si="3"/>
        <v>126</v>
      </c>
      <c r="D32" s="11">
        <v>2</v>
      </c>
      <c r="E32" s="11">
        <v>3</v>
      </c>
      <c r="F32" s="11">
        <v>21</v>
      </c>
      <c r="G32" s="11">
        <v>49</v>
      </c>
      <c r="H32" s="11">
        <v>43</v>
      </c>
      <c r="I32" s="11">
        <v>8</v>
      </c>
    </row>
    <row r="33" spans="2:9" ht="15.75" x14ac:dyDescent="0.25">
      <c r="B33" s="10" t="s">
        <v>15</v>
      </c>
      <c r="C33" s="6">
        <f t="shared" si="3"/>
        <v>43</v>
      </c>
      <c r="D33" s="11">
        <v>43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2:9" ht="15.75" x14ac:dyDescent="0.25">
      <c r="B34" s="12" t="s">
        <v>11</v>
      </c>
      <c r="C34" s="6">
        <f t="shared" si="3"/>
        <v>11</v>
      </c>
      <c r="D34" s="11">
        <v>11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177</v>
      </c>
      <c r="D35" s="11">
        <v>37</v>
      </c>
      <c r="E35" s="11">
        <v>9</v>
      </c>
      <c r="F35" s="11">
        <v>20</v>
      </c>
      <c r="G35" s="11">
        <v>31</v>
      </c>
      <c r="H35" s="11">
        <v>32</v>
      </c>
      <c r="I35" s="11">
        <v>48</v>
      </c>
    </row>
    <row r="36" spans="2:9" ht="15.75" x14ac:dyDescent="0.25">
      <c r="B36" s="12" t="s">
        <v>11</v>
      </c>
      <c r="C36" s="6">
        <f t="shared" si="3"/>
        <v>50</v>
      </c>
      <c r="D36" s="11">
        <v>8</v>
      </c>
      <c r="E36" s="11">
        <v>1</v>
      </c>
      <c r="F36" s="11">
        <v>8</v>
      </c>
      <c r="G36" s="11">
        <v>12</v>
      </c>
      <c r="H36" s="11">
        <v>11</v>
      </c>
      <c r="I36" s="11">
        <v>10</v>
      </c>
    </row>
    <row r="37" spans="2:9" ht="15.75" x14ac:dyDescent="0.25">
      <c r="B37" s="15" t="s">
        <v>20</v>
      </c>
      <c r="C37" s="6">
        <f t="shared" si="3"/>
        <v>926</v>
      </c>
      <c r="D37" s="17">
        <f t="shared" ref="D37:I37" si="8">D38+D40+D42</f>
        <v>297</v>
      </c>
      <c r="E37" s="17">
        <f t="shared" si="8"/>
        <v>57</v>
      </c>
      <c r="F37" s="17">
        <f t="shared" si="8"/>
        <v>116</v>
      </c>
      <c r="G37" s="17">
        <f t="shared" si="8"/>
        <v>174</v>
      </c>
      <c r="H37" s="17">
        <f t="shared" si="8"/>
        <v>178</v>
      </c>
      <c r="I37" s="17">
        <f t="shared" si="8"/>
        <v>104</v>
      </c>
    </row>
    <row r="38" spans="2:9" ht="15.75" x14ac:dyDescent="0.25">
      <c r="B38" s="10" t="s">
        <v>14</v>
      </c>
      <c r="C38" s="6">
        <f t="shared" si="3"/>
        <v>409</v>
      </c>
      <c r="D38" s="11">
        <v>22</v>
      </c>
      <c r="E38" s="11">
        <v>27</v>
      </c>
      <c r="F38" s="11">
        <v>79</v>
      </c>
      <c r="G38" s="11">
        <v>112</v>
      </c>
      <c r="H38" s="11">
        <v>115</v>
      </c>
      <c r="I38" s="11">
        <v>54</v>
      </c>
    </row>
    <row r="39" spans="2:9" ht="15.75" x14ac:dyDescent="0.25">
      <c r="B39" s="12" t="s">
        <v>11</v>
      </c>
      <c r="C39" s="6">
        <f t="shared" si="3"/>
        <v>242</v>
      </c>
      <c r="D39" s="11">
        <v>12</v>
      </c>
      <c r="E39" s="11">
        <v>10</v>
      </c>
      <c r="F39" s="11">
        <v>47</v>
      </c>
      <c r="G39" s="11">
        <v>76</v>
      </c>
      <c r="H39" s="11">
        <v>66</v>
      </c>
      <c r="I39" s="11">
        <v>31</v>
      </c>
    </row>
    <row r="40" spans="2:9" ht="15.75" x14ac:dyDescent="0.25">
      <c r="B40" s="10" t="s">
        <v>15</v>
      </c>
      <c r="C40" s="6">
        <f t="shared" si="3"/>
        <v>157</v>
      </c>
      <c r="D40" s="11">
        <v>155</v>
      </c>
      <c r="E40" s="11">
        <v>0</v>
      </c>
      <c r="F40" s="11">
        <v>2</v>
      </c>
      <c r="G40" s="11">
        <v>0</v>
      </c>
      <c r="H40" s="11">
        <v>0</v>
      </c>
      <c r="I40" s="11">
        <v>0</v>
      </c>
    </row>
    <row r="41" spans="2:9" ht="15.75" x14ac:dyDescent="0.25">
      <c r="B41" s="12" t="s">
        <v>11</v>
      </c>
      <c r="C41" s="6">
        <f t="shared" si="3"/>
        <v>90</v>
      </c>
      <c r="D41" s="11">
        <v>89</v>
      </c>
      <c r="E41" s="11">
        <v>0</v>
      </c>
      <c r="F41" s="11">
        <v>1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360</v>
      </c>
      <c r="D42" s="11">
        <v>120</v>
      </c>
      <c r="E42" s="11">
        <v>30</v>
      </c>
      <c r="F42" s="11">
        <v>35</v>
      </c>
      <c r="G42" s="11">
        <v>62</v>
      </c>
      <c r="H42" s="11">
        <v>63</v>
      </c>
      <c r="I42" s="11">
        <v>50</v>
      </c>
    </row>
    <row r="43" spans="2:9" ht="15.75" x14ac:dyDescent="0.25">
      <c r="B43" s="12" t="s">
        <v>11</v>
      </c>
      <c r="C43" s="6">
        <f t="shared" si="3"/>
        <v>162</v>
      </c>
      <c r="D43" s="11">
        <v>52</v>
      </c>
      <c r="E43" s="11">
        <v>10</v>
      </c>
      <c r="F43" s="11">
        <v>14</v>
      </c>
      <c r="G43" s="11">
        <v>35</v>
      </c>
      <c r="H43" s="11">
        <v>32</v>
      </c>
      <c r="I43" s="11">
        <v>19</v>
      </c>
    </row>
    <row r="44" spans="2:9" ht="15.75" x14ac:dyDescent="0.25">
      <c r="B44" s="15" t="s">
        <v>21</v>
      </c>
      <c r="C44" s="6">
        <f t="shared" si="3"/>
        <v>40</v>
      </c>
      <c r="D44" s="17">
        <f t="shared" ref="D44:I44" si="9">D45+D47+D49</f>
        <v>6</v>
      </c>
      <c r="E44" s="17">
        <f t="shared" si="9"/>
        <v>2</v>
      </c>
      <c r="F44" s="17">
        <f t="shared" si="9"/>
        <v>7</v>
      </c>
      <c r="G44" s="17">
        <f t="shared" si="9"/>
        <v>20</v>
      </c>
      <c r="H44" s="17">
        <f t="shared" si="9"/>
        <v>4</v>
      </c>
      <c r="I44" s="17">
        <f t="shared" si="9"/>
        <v>1</v>
      </c>
    </row>
    <row r="45" spans="2:9" ht="15.75" x14ac:dyDescent="0.25">
      <c r="B45" s="10" t="s">
        <v>14</v>
      </c>
      <c r="C45" s="6">
        <f t="shared" si="3"/>
        <v>22</v>
      </c>
      <c r="D45" s="11">
        <v>0</v>
      </c>
      <c r="E45" s="11">
        <v>0</v>
      </c>
      <c r="F45" s="11">
        <v>5</v>
      </c>
      <c r="G45" s="11">
        <v>13</v>
      </c>
      <c r="H45" s="11">
        <v>4</v>
      </c>
      <c r="I45" s="11">
        <v>0</v>
      </c>
    </row>
    <row r="46" spans="2:9" ht="15.75" x14ac:dyDescent="0.25">
      <c r="B46" s="12" t="s">
        <v>11</v>
      </c>
      <c r="C46" s="6">
        <f t="shared" si="3"/>
        <v>19</v>
      </c>
      <c r="D46" s="11">
        <v>0</v>
      </c>
      <c r="E46" s="11">
        <v>0</v>
      </c>
      <c r="F46" s="11">
        <v>5</v>
      </c>
      <c r="G46" s="11">
        <v>10</v>
      </c>
      <c r="H46" s="11">
        <v>4</v>
      </c>
      <c r="I46" s="11">
        <v>0</v>
      </c>
    </row>
    <row r="47" spans="2:9" ht="15.75" x14ac:dyDescent="0.25">
      <c r="B47" s="10" t="s">
        <v>15</v>
      </c>
      <c r="C47" s="6">
        <f t="shared" si="3"/>
        <v>7</v>
      </c>
      <c r="D47" s="11">
        <v>5</v>
      </c>
      <c r="E47" s="11">
        <v>2</v>
      </c>
      <c r="F47" s="11">
        <v>0</v>
      </c>
      <c r="G47" s="11">
        <v>0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7</v>
      </c>
      <c r="D48" s="11">
        <v>5</v>
      </c>
      <c r="E48" s="11">
        <v>2</v>
      </c>
      <c r="F48" s="11">
        <v>0</v>
      </c>
      <c r="G48" s="11">
        <v>0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11</v>
      </c>
      <c r="D49" s="11">
        <v>1</v>
      </c>
      <c r="E49" s="11">
        <v>0</v>
      </c>
      <c r="F49" s="11">
        <v>2</v>
      </c>
      <c r="G49" s="11">
        <v>7</v>
      </c>
      <c r="H49" s="11">
        <v>0</v>
      </c>
      <c r="I49" s="11">
        <v>1</v>
      </c>
    </row>
    <row r="50" spans="2:9" ht="15.75" x14ac:dyDescent="0.25">
      <c r="B50" s="12" t="s">
        <v>11</v>
      </c>
      <c r="C50" s="6">
        <f t="shared" si="3"/>
        <v>6</v>
      </c>
      <c r="D50" s="11">
        <v>1</v>
      </c>
      <c r="E50" s="11">
        <v>0</v>
      </c>
      <c r="F50" s="11">
        <v>1</v>
      </c>
      <c r="G50" s="11">
        <v>4</v>
      </c>
      <c r="H50" s="11">
        <v>0</v>
      </c>
      <c r="I50" s="11">
        <v>0</v>
      </c>
    </row>
    <row r="51" spans="2:9" ht="15.75" x14ac:dyDescent="0.25">
      <c r="B51" s="15" t="s">
        <v>22</v>
      </c>
      <c r="C51" s="6">
        <f t="shared" si="3"/>
        <v>132</v>
      </c>
      <c r="D51" s="17">
        <f t="shared" ref="D51:I51" si="10">D52+D54+D56</f>
        <v>27</v>
      </c>
      <c r="E51" s="17">
        <f t="shared" si="10"/>
        <v>18</v>
      </c>
      <c r="F51" s="17">
        <f t="shared" si="10"/>
        <v>31</v>
      </c>
      <c r="G51" s="17">
        <f t="shared" si="10"/>
        <v>36</v>
      </c>
      <c r="H51" s="17">
        <f t="shared" si="10"/>
        <v>11</v>
      </c>
      <c r="I51" s="17">
        <f t="shared" si="10"/>
        <v>9</v>
      </c>
    </row>
    <row r="52" spans="2:9" ht="15.75" x14ac:dyDescent="0.25">
      <c r="B52" s="10" t="s">
        <v>14</v>
      </c>
      <c r="C52" s="6">
        <f t="shared" si="3"/>
        <v>71</v>
      </c>
      <c r="D52" s="11">
        <v>1</v>
      </c>
      <c r="E52" s="11">
        <v>1</v>
      </c>
      <c r="F52" s="11">
        <v>24</v>
      </c>
      <c r="G52" s="11">
        <v>29</v>
      </c>
      <c r="H52" s="11">
        <v>9</v>
      </c>
      <c r="I52" s="11">
        <v>7</v>
      </c>
    </row>
    <row r="53" spans="2:9" ht="15.75" x14ac:dyDescent="0.25">
      <c r="B53" s="12" t="s">
        <v>11</v>
      </c>
      <c r="C53" s="6">
        <f t="shared" si="3"/>
        <v>53</v>
      </c>
      <c r="D53" s="11">
        <v>1</v>
      </c>
      <c r="E53" s="11">
        <v>1</v>
      </c>
      <c r="F53" s="11">
        <v>19</v>
      </c>
      <c r="G53" s="11">
        <v>24</v>
      </c>
      <c r="H53" s="11">
        <v>7</v>
      </c>
      <c r="I53" s="11">
        <v>1</v>
      </c>
    </row>
    <row r="54" spans="2:9" ht="15.75" x14ac:dyDescent="0.25">
      <c r="B54" s="10" t="s">
        <v>15</v>
      </c>
      <c r="C54" s="6">
        <f t="shared" si="3"/>
        <v>16</v>
      </c>
      <c r="D54" s="11">
        <v>10</v>
      </c>
      <c r="E54" s="11">
        <v>6</v>
      </c>
      <c r="F54" s="11">
        <v>0</v>
      </c>
      <c r="G54" s="11">
        <v>0</v>
      </c>
      <c r="H54" s="11">
        <v>0</v>
      </c>
      <c r="I54" s="11">
        <v>0</v>
      </c>
    </row>
    <row r="55" spans="2:9" ht="15.75" x14ac:dyDescent="0.25">
      <c r="B55" s="12" t="s">
        <v>11</v>
      </c>
      <c r="C55" s="6">
        <f t="shared" si="3"/>
        <v>12</v>
      </c>
      <c r="D55" s="11">
        <v>7</v>
      </c>
      <c r="E55" s="11">
        <v>5</v>
      </c>
      <c r="F55" s="11">
        <v>0</v>
      </c>
      <c r="G55" s="11">
        <v>0</v>
      </c>
      <c r="H55" s="11">
        <v>0</v>
      </c>
      <c r="I55" s="11">
        <v>0</v>
      </c>
    </row>
    <row r="56" spans="2:9" ht="15.75" x14ac:dyDescent="0.25">
      <c r="B56" s="10" t="s">
        <v>16</v>
      </c>
      <c r="C56" s="6">
        <f t="shared" si="3"/>
        <v>45</v>
      </c>
      <c r="D56" s="11">
        <v>16</v>
      </c>
      <c r="E56" s="11">
        <v>11</v>
      </c>
      <c r="F56" s="11">
        <v>7</v>
      </c>
      <c r="G56" s="11">
        <v>7</v>
      </c>
      <c r="H56" s="11">
        <v>2</v>
      </c>
      <c r="I56" s="11">
        <v>2</v>
      </c>
    </row>
    <row r="57" spans="2:9" ht="15.75" x14ac:dyDescent="0.25">
      <c r="B57" s="12" t="s">
        <v>11</v>
      </c>
      <c r="C57" s="6">
        <f t="shared" si="3"/>
        <v>27</v>
      </c>
      <c r="D57" s="11">
        <v>9</v>
      </c>
      <c r="E57" s="11">
        <v>6</v>
      </c>
      <c r="F57" s="11">
        <v>4</v>
      </c>
      <c r="G57" s="11">
        <v>7</v>
      </c>
      <c r="H57" s="11">
        <v>1</v>
      </c>
      <c r="I57" s="1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" right="0.7" top="0.75" bottom="0.75" header="0.3" footer="0.3"/>
  <pageSetup paperSize="9" scale="4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C479-3336-4DAA-A757-42FEE5D25E5E}">
  <sheetPr>
    <pageSetUpPr fitToPage="1"/>
  </sheetPr>
  <dimension ref="B1:I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45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4639</v>
      </c>
      <c r="D6" s="6">
        <f t="shared" ref="D6:I6" si="0">D9+D23+D30+D37+D44+D51</f>
        <v>835</v>
      </c>
      <c r="E6" s="6">
        <f t="shared" si="0"/>
        <v>263</v>
      </c>
      <c r="F6" s="6">
        <f t="shared" si="0"/>
        <v>964</v>
      </c>
      <c r="G6" s="6">
        <f t="shared" si="0"/>
        <v>1167</v>
      </c>
      <c r="H6" s="6">
        <f t="shared" si="0"/>
        <v>744</v>
      </c>
      <c r="I6" s="6">
        <f t="shared" si="0"/>
        <v>666</v>
      </c>
    </row>
    <row r="7" spans="2:9" ht="15.75" x14ac:dyDescent="0.25">
      <c r="B7" s="5" t="s">
        <v>9</v>
      </c>
      <c r="C7" s="6">
        <f>D7+E7+F7+G7+H7+I7</f>
        <v>2090</v>
      </c>
      <c r="D7" s="6">
        <f t="shared" ref="D7:I7" si="1">D11+D13+D15+D25+D27+D29+D32+D34+D36+D39+D41+D43+D46+D48+D50+D53+D55+D57</f>
        <v>337</v>
      </c>
      <c r="E7" s="6">
        <f t="shared" si="1"/>
        <v>75</v>
      </c>
      <c r="F7" s="6">
        <f t="shared" si="1"/>
        <v>422</v>
      </c>
      <c r="G7" s="6">
        <f t="shared" si="1"/>
        <v>587</v>
      </c>
      <c r="H7" s="6">
        <f t="shared" si="1"/>
        <v>390</v>
      </c>
      <c r="I7" s="6">
        <f t="shared" si="1"/>
        <v>279</v>
      </c>
    </row>
    <row r="8" spans="2:9" ht="15.75" x14ac:dyDescent="0.25">
      <c r="B8" s="7" t="s">
        <v>10</v>
      </c>
      <c r="C8" s="6">
        <f>D8+E8+F8+G8+H8+I8</f>
        <v>1353</v>
      </c>
      <c r="D8" s="8">
        <f>D10+D12+D24+D26+D31+D33+D38+D40+D45+D47+D52+D54</f>
        <v>260</v>
      </c>
      <c r="E8" s="8">
        <f t="shared" ref="E8:I8" si="2">E10+E12+E24+E26+E31+E33+E38+E40+E45+E47+E52+E54</f>
        <v>42</v>
      </c>
      <c r="F8" s="8">
        <f t="shared" si="2"/>
        <v>216</v>
      </c>
      <c r="G8" s="8">
        <f t="shared" si="2"/>
        <v>395</v>
      </c>
      <c r="H8" s="8">
        <f t="shared" si="2"/>
        <v>268</v>
      </c>
      <c r="I8" s="8">
        <f t="shared" si="2"/>
        <v>172</v>
      </c>
    </row>
    <row r="9" spans="2:9" ht="20.25" customHeight="1" x14ac:dyDescent="0.25">
      <c r="B9" s="9" t="s">
        <v>13</v>
      </c>
      <c r="C9" s="6">
        <f t="shared" ref="C9:C57" si="3">D9+E9+F9+G9+H9+I9</f>
        <v>2120</v>
      </c>
      <c r="D9" s="5">
        <f t="shared" ref="D9:I9" si="4">D10+D12+D14</f>
        <v>304</v>
      </c>
      <c r="E9" s="5">
        <f t="shared" si="4"/>
        <v>153</v>
      </c>
      <c r="F9" s="5">
        <f t="shared" si="4"/>
        <v>587</v>
      </c>
      <c r="G9" s="5">
        <f t="shared" si="4"/>
        <v>548</v>
      </c>
      <c r="H9" s="5">
        <f t="shared" si="4"/>
        <v>257</v>
      </c>
      <c r="I9" s="5">
        <f t="shared" si="4"/>
        <v>271</v>
      </c>
    </row>
    <row r="10" spans="2:9" ht="15.75" x14ac:dyDescent="0.25">
      <c r="B10" s="10" t="s">
        <v>14</v>
      </c>
      <c r="C10" s="6">
        <f t="shared" si="3"/>
        <v>62</v>
      </c>
      <c r="D10" s="11">
        <v>3</v>
      </c>
      <c r="E10" s="11">
        <v>2</v>
      </c>
      <c r="F10" s="11">
        <v>7</v>
      </c>
      <c r="G10" s="11">
        <v>27</v>
      </c>
      <c r="H10" s="11">
        <v>14</v>
      </c>
      <c r="I10" s="11">
        <v>9</v>
      </c>
    </row>
    <row r="11" spans="2:9" ht="15.75" x14ac:dyDescent="0.25">
      <c r="B11" s="12" t="s">
        <v>11</v>
      </c>
      <c r="C11" s="6">
        <f t="shared" si="3"/>
        <v>25</v>
      </c>
      <c r="D11" s="11">
        <v>0</v>
      </c>
      <c r="E11" s="11">
        <v>0</v>
      </c>
      <c r="F11" s="11">
        <v>3</v>
      </c>
      <c r="G11" s="11">
        <v>12</v>
      </c>
      <c r="H11" s="11">
        <v>6</v>
      </c>
      <c r="I11" s="11">
        <v>4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2058</v>
      </c>
      <c r="D14" s="11">
        <v>301</v>
      </c>
      <c r="E14" s="11">
        <v>151</v>
      </c>
      <c r="F14" s="11">
        <v>580</v>
      </c>
      <c r="G14" s="11">
        <v>521</v>
      </c>
      <c r="H14" s="11">
        <v>243</v>
      </c>
      <c r="I14" s="11">
        <v>262</v>
      </c>
    </row>
    <row r="15" spans="2:9" ht="16.5" thickBot="1" x14ac:dyDescent="0.3">
      <c r="B15" s="12" t="s">
        <v>11</v>
      </c>
      <c r="C15" s="6">
        <f t="shared" si="3"/>
        <v>880</v>
      </c>
      <c r="D15" s="18">
        <v>92</v>
      </c>
      <c r="E15" s="18">
        <v>42</v>
      </c>
      <c r="F15" s="18">
        <v>232</v>
      </c>
      <c r="G15" s="18">
        <v>249</v>
      </c>
      <c r="H15" s="18">
        <v>135</v>
      </c>
      <c r="I15" s="18">
        <v>130</v>
      </c>
    </row>
    <row r="16" spans="2:9" ht="16.5" thickTop="1" x14ac:dyDescent="0.25">
      <c r="B16" s="13" t="s">
        <v>17</v>
      </c>
      <c r="C16" s="6">
        <f t="shared" si="3"/>
        <v>764</v>
      </c>
      <c r="D16" s="17">
        <f t="shared" ref="D16:I16" si="5">D17+D19+D21</f>
        <v>43</v>
      </c>
      <c r="E16" s="17">
        <f t="shared" si="5"/>
        <v>42</v>
      </c>
      <c r="F16" s="17">
        <f t="shared" si="5"/>
        <v>214</v>
      </c>
      <c r="G16" s="17">
        <f t="shared" si="5"/>
        <v>225</v>
      </c>
      <c r="H16" s="17">
        <f t="shared" si="5"/>
        <v>122</v>
      </c>
      <c r="I16" s="17">
        <f t="shared" si="5"/>
        <v>118</v>
      </c>
    </row>
    <row r="17" spans="2:9" ht="15.75" x14ac:dyDescent="0.25">
      <c r="B17" s="10" t="s">
        <v>14</v>
      </c>
      <c r="C17" s="6">
        <f t="shared" si="3"/>
        <v>2</v>
      </c>
      <c r="D17" s="19">
        <v>0</v>
      </c>
      <c r="E17" s="19">
        <v>0</v>
      </c>
      <c r="F17" s="19">
        <v>0</v>
      </c>
      <c r="G17" s="19">
        <v>1</v>
      </c>
      <c r="H17" s="19">
        <v>1</v>
      </c>
      <c r="I17" s="20">
        <v>0</v>
      </c>
    </row>
    <row r="18" spans="2:9" ht="15.75" x14ac:dyDescent="0.25">
      <c r="B18" s="12" t="s">
        <v>11</v>
      </c>
      <c r="C18" s="6">
        <f t="shared" si="3"/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20">
        <v>0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762</v>
      </c>
      <c r="D21" s="19">
        <v>43</v>
      </c>
      <c r="E21" s="19">
        <v>42</v>
      </c>
      <c r="F21" s="19">
        <v>214</v>
      </c>
      <c r="G21" s="19">
        <v>224</v>
      </c>
      <c r="H21" s="19">
        <v>121</v>
      </c>
      <c r="I21" s="20">
        <v>118</v>
      </c>
    </row>
    <row r="22" spans="2:9" ht="16.5" thickBot="1" x14ac:dyDescent="0.3">
      <c r="B22" s="12" t="s">
        <v>11</v>
      </c>
      <c r="C22" s="6">
        <f t="shared" si="3"/>
        <v>341</v>
      </c>
      <c r="D22" s="21">
        <v>14</v>
      </c>
      <c r="E22" s="21">
        <v>11</v>
      </c>
      <c r="F22" s="21">
        <v>73</v>
      </c>
      <c r="G22" s="21">
        <v>100</v>
      </c>
      <c r="H22" s="21">
        <v>75</v>
      </c>
      <c r="I22" s="22">
        <v>68</v>
      </c>
    </row>
    <row r="23" spans="2:9" ht="16.5" thickTop="1" x14ac:dyDescent="0.25">
      <c r="B23" s="14" t="s">
        <v>18</v>
      </c>
      <c r="C23" s="6">
        <f t="shared" si="3"/>
        <v>948</v>
      </c>
      <c r="D23" s="17">
        <f t="shared" ref="D23:I23" si="6">D24+D26+D28</f>
        <v>126</v>
      </c>
      <c r="E23" s="17">
        <f t="shared" si="6"/>
        <v>39</v>
      </c>
      <c r="F23" s="17">
        <f t="shared" si="6"/>
        <v>138</v>
      </c>
      <c r="G23" s="17">
        <f t="shared" si="6"/>
        <v>251</v>
      </c>
      <c r="H23" s="17">
        <f t="shared" si="6"/>
        <v>212</v>
      </c>
      <c r="I23" s="17">
        <f t="shared" si="6"/>
        <v>182</v>
      </c>
    </row>
    <row r="24" spans="2:9" ht="15.75" x14ac:dyDescent="0.25">
      <c r="B24" s="10" t="s">
        <v>14</v>
      </c>
      <c r="C24" s="6">
        <f t="shared" si="3"/>
        <v>277</v>
      </c>
      <c r="D24" s="23">
        <v>2</v>
      </c>
      <c r="E24" s="23">
        <v>2</v>
      </c>
      <c r="F24" s="23">
        <v>37</v>
      </c>
      <c r="G24" s="23">
        <v>109</v>
      </c>
      <c r="H24" s="23">
        <v>71</v>
      </c>
      <c r="I24" s="23">
        <v>56</v>
      </c>
    </row>
    <row r="25" spans="2:9" ht="15.75" x14ac:dyDescent="0.25">
      <c r="B25" s="12" t="s">
        <v>11</v>
      </c>
      <c r="C25" s="6">
        <f t="shared" si="3"/>
        <v>143</v>
      </c>
      <c r="D25" s="11">
        <v>1</v>
      </c>
      <c r="E25" s="11">
        <v>0</v>
      </c>
      <c r="F25" s="11">
        <v>14</v>
      </c>
      <c r="G25" s="11">
        <v>57</v>
      </c>
      <c r="H25" s="11">
        <v>41</v>
      </c>
      <c r="I25" s="11">
        <v>30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671</v>
      </c>
      <c r="D28" s="11">
        <v>124</v>
      </c>
      <c r="E28" s="11">
        <v>37</v>
      </c>
      <c r="F28" s="11">
        <v>101</v>
      </c>
      <c r="G28" s="11">
        <v>142</v>
      </c>
      <c r="H28" s="11">
        <v>141</v>
      </c>
      <c r="I28" s="11">
        <v>126</v>
      </c>
    </row>
    <row r="29" spans="2:9" ht="15.75" x14ac:dyDescent="0.25">
      <c r="B29" s="12" t="s">
        <v>11</v>
      </c>
      <c r="C29" s="6">
        <f t="shared" si="3"/>
        <v>261</v>
      </c>
      <c r="D29" s="11">
        <v>48</v>
      </c>
      <c r="E29" s="11">
        <v>4</v>
      </c>
      <c r="F29" s="11">
        <v>42</v>
      </c>
      <c r="G29" s="11">
        <v>56</v>
      </c>
      <c r="H29" s="11">
        <v>67</v>
      </c>
      <c r="I29" s="11">
        <v>44</v>
      </c>
    </row>
    <row r="30" spans="2:9" ht="15.75" x14ac:dyDescent="0.25">
      <c r="B30" s="9" t="s">
        <v>19</v>
      </c>
      <c r="C30" s="6">
        <f t="shared" si="3"/>
        <v>535</v>
      </c>
      <c r="D30" s="17">
        <f t="shared" ref="D30:I30" si="7">D31+D33+D35</f>
        <v>88</v>
      </c>
      <c r="E30" s="17">
        <f t="shared" si="7"/>
        <v>14</v>
      </c>
      <c r="F30" s="17">
        <f t="shared" si="7"/>
        <v>81</v>
      </c>
      <c r="G30" s="17">
        <f t="shared" si="7"/>
        <v>144</v>
      </c>
      <c r="H30" s="17">
        <f t="shared" si="7"/>
        <v>113</v>
      </c>
      <c r="I30" s="17">
        <f t="shared" si="7"/>
        <v>95</v>
      </c>
    </row>
    <row r="31" spans="2:9" ht="15.75" x14ac:dyDescent="0.25">
      <c r="B31" s="10" t="s">
        <v>14</v>
      </c>
      <c r="C31" s="6">
        <f t="shared" si="3"/>
        <v>311</v>
      </c>
      <c r="D31" s="11">
        <v>6</v>
      </c>
      <c r="E31" s="11">
        <v>8</v>
      </c>
      <c r="F31" s="11">
        <v>62</v>
      </c>
      <c r="G31" s="11">
        <v>112</v>
      </c>
      <c r="H31" s="11">
        <v>79</v>
      </c>
      <c r="I31" s="11">
        <v>44</v>
      </c>
    </row>
    <row r="32" spans="2:9" ht="15.75" x14ac:dyDescent="0.25">
      <c r="B32" s="12" t="s">
        <v>11</v>
      </c>
      <c r="C32" s="6">
        <f t="shared" si="3"/>
        <v>124</v>
      </c>
      <c r="D32" s="11">
        <v>2</v>
      </c>
      <c r="E32" s="11">
        <v>2</v>
      </c>
      <c r="F32" s="11">
        <v>25</v>
      </c>
      <c r="G32" s="11">
        <v>50</v>
      </c>
      <c r="H32" s="11">
        <v>40</v>
      </c>
      <c r="I32" s="11">
        <v>5</v>
      </c>
    </row>
    <row r="33" spans="2:9" ht="15.75" x14ac:dyDescent="0.25">
      <c r="B33" s="10" t="s">
        <v>15</v>
      </c>
      <c r="C33" s="6">
        <f t="shared" si="3"/>
        <v>44</v>
      </c>
      <c r="D33" s="11">
        <v>44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2:9" ht="15.75" x14ac:dyDescent="0.25">
      <c r="B34" s="12" t="s">
        <v>11</v>
      </c>
      <c r="C34" s="6">
        <f t="shared" si="3"/>
        <v>12</v>
      </c>
      <c r="D34" s="11">
        <v>12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180</v>
      </c>
      <c r="D35" s="11">
        <v>38</v>
      </c>
      <c r="E35" s="11">
        <v>6</v>
      </c>
      <c r="F35" s="11">
        <v>19</v>
      </c>
      <c r="G35" s="11">
        <v>32</v>
      </c>
      <c r="H35" s="11">
        <v>34</v>
      </c>
      <c r="I35" s="11">
        <v>51</v>
      </c>
    </row>
    <row r="36" spans="2:9" ht="15.75" x14ac:dyDescent="0.25">
      <c r="B36" s="12" t="s">
        <v>11</v>
      </c>
      <c r="C36" s="6">
        <f t="shared" si="3"/>
        <v>56</v>
      </c>
      <c r="D36" s="11">
        <v>11</v>
      </c>
      <c r="E36" s="11">
        <v>1</v>
      </c>
      <c r="F36" s="11">
        <v>9</v>
      </c>
      <c r="G36" s="11">
        <v>12</v>
      </c>
      <c r="H36" s="11">
        <v>12</v>
      </c>
      <c r="I36" s="11">
        <v>11</v>
      </c>
    </row>
    <row r="37" spans="2:9" ht="15.75" x14ac:dyDescent="0.25">
      <c r="B37" s="15" t="s">
        <v>20</v>
      </c>
      <c r="C37" s="6">
        <f t="shared" si="3"/>
        <v>860</v>
      </c>
      <c r="D37" s="17">
        <f t="shared" ref="D37:I37" si="8">D38+D40+D42</f>
        <v>276</v>
      </c>
      <c r="E37" s="17">
        <f t="shared" si="8"/>
        <v>37</v>
      </c>
      <c r="F37" s="17">
        <f t="shared" si="8"/>
        <v>120</v>
      </c>
      <c r="G37" s="17">
        <f t="shared" si="8"/>
        <v>171</v>
      </c>
      <c r="H37" s="17">
        <f t="shared" si="8"/>
        <v>148</v>
      </c>
      <c r="I37" s="17">
        <f t="shared" si="8"/>
        <v>108</v>
      </c>
    </row>
    <row r="38" spans="2:9" ht="15.75" x14ac:dyDescent="0.25">
      <c r="B38" s="10" t="s">
        <v>14</v>
      </c>
      <c r="C38" s="6">
        <f t="shared" si="3"/>
        <v>376</v>
      </c>
      <c r="D38" s="11">
        <v>21</v>
      </c>
      <c r="E38" s="11">
        <v>21</v>
      </c>
      <c r="F38" s="11">
        <v>80</v>
      </c>
      <c r="G38" s="11">
        <v>105</v>
      </c>
      <c r="H38" s="11">
        <v>93</v>
      </c>
      <c r="I38" s="11">
        <v>56</v>
      </c>
    </row>
    <row r="39" spans="2:9" ht="15.75" x14ac:dyDescent="0.25">
      <c r="B39" s="12" t="s">
        <v>11</v>
      </c>
      <c r="C39" s="6">
        <f t="shared" si="3"/>
        <v>222</v>
      </c>
      <c r="D39" s="11">
        <v>10</v>
      </c>
      <c r="E39" s="11">
        <v>8</v>
      </c>
      <c r="F39" s="11">
        <v>48</v>
      </c>
      <c r="G39" s="11">
        <v>69</v>
      </c>
      <c r="H39" s="11">
        <v>54</v>
      </c>
      <c r="I39" s="11">
        <v>33</v>
      </c>
    </row>
    <row r="40" spans="2:9" ht="15.75" x14ac:dyDescent="0.25">
      <c r="B40" s="10" t="s">
        <v>15</v>
      </c>
      <c r="C40" s="6">
        <f t="shared" si="3"/>
        <v>164</v>
      </c>
      <c r="D40" s="11">
        <v>162</v>
      </c>
      <c r="E40" s="11">
        <v>0</v>
      </c>
      <c r="F40" s="11">
        <v>2</v>
      </c>
      <c r="G40" s="11">
        <v>0</v>
      </c>
      <c r="H40" s="11">
        <v>0</v>
      </c>
      <c r="I40" s="11">
        <v>0</v>
      </c>
    </row>
    <row r="41" spans="2:9" ht="15.75" x14ac:dyDescent="0.25">
      <c r="B41" s="12" t="s">
        <v>11</v>
      </c>
      <c r="C41" s="6">
        <f t="shared" si="3"/>
        <v>94</v>
      </c>
      <c r="D41" s="11">
        <v>93</v>
      </c>
      <c r="E41" s="11">
        <v>0</v>
      </c>
      <c r="F41" s="11">
        <v>1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320</v>
      </c>
      <c r="D42" s="11">
        <v>93</v>
      </c>
      <c r="E42" s="11">
        <v>16</v>
      </c>
      <c r="F42" s="11">
        <v>38</v>
      </c>
      <c r="G42" s="11">
        <v>66</v>
      </c>
      <c r="H42" s="11">
        <v>55</v>
      </c>
      <c r="I42" s="11">
        <v>52</v>
      </c>
    </row>
    <row r="43" spans="2:9" ht="15.75" x14ac:dyDescent="0.25">
      <c r="B43" s="12" t="s">
        <v>11</v>
      </c>
      <c r="C43" s="6">
        <f t="shared" si="3"/>
        <v>146</v>
      </c>
      <c r="D43" s="11">
        <v>38</v>
      </c>
      <c r="E43" s="11">
        <v>3</v>
      </c>
      <c r="F43" s="11">
        <v>18</v>
      </c>
      <c r="G43" s="11">
        <v>41</v>
      </c>
      <c r="H43" s="11">
        <v>25</v>
      </c>
      <c r="I43" s="11">
        <v>21</v>
      </c>
    </row>
    <row r="44" spans="2:9" ht="15.75" x14ac:dyDescent="0.25">
      <c r="B44" s="15" t="s">
        <v>21</v>
      </c>
      <c r="C44" s="6">
        <f t="shared" si="3"/>
        <v>40</v>
      </c>
      <c r="D44" s="17">
        <f t="shared" ref="D44:I44" si="9">D45+D47+D49</f>
        <v>7</v>
      </c>
      <c r="E44" s="17">
        <f t="shared" si="9"/>
        <v>3</v>
      </c>
      <c r="F44" s="17">
        <f t="shared" si="9"/>
        <v>6</v>
      </c>
      <c r="G44" s="17">
        <f t="shared" si="9"/>
        <v>18</v>
      </c>
      <c r="H44" s="17">
        <f t="shared" si="9"/>
        <v>5</v>
      </c>
      <c r="I44" s="17">
        <f t="shared" si="9"/>
        <v>1</v>
      </c>
    </row>
    <row r="45" spans="2:9" ht="15.75" x14ac:dyDescent="0.25">
      <c r="B45" s="10" t="s">
        <v>14</v>
      </c>
      <c r="C45" s="6">
        <f t="shared" si="3"/>
        <v>20</v>
      </c>
      <c r="D45" s="11">
        <v>0</v>
      </c>
      <c r="E45" s="11">
        <v>0</v>
      </c>
      <c r="F45" s="11">
        <v>4</v>
      </c>
      <c r="G45" s="11">
        <v>11</v>
      </c>
      <c r="H45" s="11">
        <v>5</v>
      </c>
      <c r="I45" s="11">
        <v>0</v>
      </c>
    </row>
    <row r="46" spans="2:9" ht="15.75" x14ac:dyDescent="0.25">
      <c r="B46" s="12" t="s">
        <v>11</v>
      </c>
      <c r="C46" s="6">
        <f t="shared" si="3"/>
        <v>18</v>
      </c>
      <c r="D46" s="11">
        <v>0</v>
      </c>
      <c r="E46" s="11">
        <v>0</v>
      </c>
      <c r="F46" s="11">
        <v>4</v>
      </c>
      <c r="G46" s="11">
        <v>10</v>
      </c>
      <c r="H46" s="11">
        <v>4</v>
      </c>
      <c r="I46" s="11">
        <v>0</v>
      </c>
    </row>
    <row r="47" spans="2:9" ht="15.75" x14ac:dyDescent="0.25">
      <c r="B47" s="10" t="s">
        <v>15</v>
      </c>
      <c r="C47" s="6">
        <f t="shared" si="3"/>
        <v>8</v>
      </c>
      <c r="D47" s="11">
        <v>6</v>
      </c>
      <c r="E47" s="11">
        <v>2</v>
      </c>
      <c r="F47" s="11">
        <v>0</v>
      </c>
      <c r="G47" s="11">
        <v>0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8</v>
      </c>
      <c r="D48" s="11">
        <v>6</v>
      </c>
      <c r="E48" s="11">
        <v>2</v>
      </c>
      <c r="F48" s="11">
        <v>0</v>
      </c>
      <c r="G48" s="11">
        <v>0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12</v>
      </c>
      <c r="D49" s="11">
        <v>1</v>
      </c>
      <c r="E49" s="11">
        <v>1</v>
      </c>
      <c r="F49" s="11">
        <v>2</v>
      </c>
      <c r="G49" s="11">
        <v>7</v>
      </c>
      <c r="H49" s="11">
        <v>0</v>
      </c>
      <c r="I49" s="11">
        <v>1</v>
      </c>
    </row>
    <row r="50" spans="2:9" ht="15.75" x14ac:dyDescent="0.25">
      <c r="B50" s="12" t="s">
        <v>11</v>
      </c>
      <c r="C50" s="6">
        <f t="shared" si="3"/>
        <v>6</v>
      </c>
      <c r="D50" s="11">
        <v>1</v>
      </c>
      <c r="E50" s="11">
        <v>1</v>
      </c>
      <c r="F50" s="11">
        <v>1</v>
      </c>
      <c r="G50" s="11">
        <v>3</v>
      </c>
      <c r="H50" s="11">
        <v>0</v>
      </c>
      <c r="I50" s="11">
        <v>0</v>
      </c>
    </row>
    <row r="51" spans="2:9" ht="15.75" x14ac:dyDescent="0.25">
      <c r="B51" s="15" t="s">
        <v>22</v>
      </c>
      <c r="C51" s="6">
        <f t="shared" si="3"/>
        <v>136</v>
      </c>
      <c r="D51" s="17">
        <f t="shared" ref="D51:I51" si="10">D52+D54+D56</f>
        <v>34</v>
      </c>
      <c r="E51" s="17">
        <f t="shared" si="10"/>
        <v>17</v>
      </c>
      <c r="F51" s="17">
        <f t="shared" si="10"/>
        <v>32</v>
      </c>
      <c r="G51" s="17">
        <f t="shared" si="10"/>
        <v>35</v>
      </c>
      <c r="H51" s="17">
        <f t="shared" si="10"/>
        <v>9</v>
      </c>
      <c r="I51" s="17">
        <f t="shared" si="10"/>
        <v>9</v>
      </c>
    </row>
    <row r="52" spans="2:9" ht="15.75" x14ac:dyDescent="0.25">
      <c r="B52" s="10" t="s">
        <v>14</v>
      </c>
      <c r="C52" s="6">
        <f t="shared" si="3"/>
        <v>70</v>
      </c>
      <c r="D52" s="11">
        <v>1</v>
      </c>
      <c r="E52" s="11">
        <v>1</v>
      </c>
      <c r="F52" s="11">
        <v>24</v>
      </c>
      <c r="G52" s="11">
        <v>31</v>
      </c>
      <c r="H52" s="11">
        <v>6</v>
      </c>
      <c r="I52" s="11">
        <v>7</v>
      </c>
    </row>
    <row r="53" spans="2:9" ht="15.75" x14ac:dyDescent="0.25">
      <c r="B53" s="12" t="s">
        <v>11</v>
      </c>
      <c r="C53" s="6">
        <f t="shared" si="3"/>
        <v>48</v>
      </c>
      <c r="D53" s="11">
        <v>1</v>
      </c>
      <c r="E53" s="11">
        <v>0</v>
      </c>
      <c r="F53" s="11">
        <v>18</v>
      </c>
      <c r="G53" s="11">
        <v>24</v>
      </c>
      <c r="H53" s="11">
        <v>4</v>
      </c>
      <c r="I53" s="11">
        <v>1</v>
      </c>
    </row>
    <row r="54" spans="2:9" ht="15.75" x14ac:dyDescent="0.25">
      <c r="B54" s="10" t="s">
        <v>15</v>
      </c>
      <c r="C54" s="6">
        <f t="shared" si="3"/>
        <v>21</v>
      </c>
      <c r="D54" s="11">
        <v>15</v>
      </c>
      <c r="E54" s="11">
        <v>6</v>
      </c>
      <c r="F54" s="11">
        <v>0</v>
      </c>
      <c r="G54" s="11">
        <v>0</v>
      </c>
      <c r="H54" s="11">
        <v>0</v>
      </c>
      <c r="I54" s="11">
        <v>0</v>
      </c>
    </row>
    <row r="55" spans="2:9" ht="15.75" x14ac:dyDescent="0.25">
      <c r="B55" s="12" t="s">
        <v>11</v>
      </c>
      <c r="C55" s="6">
        <f t="shared" si="3"/>
        <v>16</v>
      </c>
      <c r="D55" s="11">
        <v>10</v>
      </c>
      <c r="E55" s="11">
        <v>6</v>
      </c>
      <c r="F55" s="11">
        <v>0</v>
      </c>
      <c r="G55" s="11">
        <v>0</v>
      </c>
      <c r="H55" s="11">
        <v>0</v>
      </c>
      <c r="I55" s="11">
        <v>0</v>
      </c>
    </row>
    <row r="56" spans="2:9" ht="15.75" x14ac:dyDescent="0.25">
      <c r="B56" s="10" t="s">
        <v>16</v>
      </c>
      <c r="C56" s="6">
        <f t="shared" si="3"/>
        <v>45</v>
      </c>
      <c r="D56" s="11">
        <v>18</v>
      </c>
      <c r="E56" s="11">
        <v>10</v>
      </c>
      <c r="F56" s="11">
        <v>8</v>
      </c>
      <c r="G56" s="11">
        <v>4</v>
      </c>
      <c r="H56" s="11">
        <v>3</v>
      </c>
      <c r="I56" s="11">
        <v>2</v>
      </c>
    </row>
    <row r="57" spans="2:9" ht="15.75" x14ac:dyDescent="0.25">
      <c r="B57" s="12" t="s">
        <v>11</v>
      </c>
      <c r="C57" s="6">
        <f t="shared" si="3"/>
        <v>31</v>
      </c>
      <c r="D57" s="11">
        <v>12</v>
      </c>
      <c r="E57" s="11">
        <v>6</v>
      </c>
      <c r="F57" s="11">
        <v>7</v>
      </c>
      <c r="G57" s="11">
        <v>4</v>
      </c>
      <c r="H57" s="11">
        <v>2</v>
      </c>
      <c r="I57" s="1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" right="0.7" top="0.75" bottom="0.75" header="0.3" footer="0.3"/>
  <pageSetup paperSize="9" scale="4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108E8-872C-4D8D-B182-5E4BA5DC63D0}">
  <sheetPr>
    <pageSetUpPr fitToPage="1"/>
  </sheetPr>
  <dimension ref="B1:I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44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4370</v>
      </c>
      <c r="D6" s="6">
        <f t="shared" ref="D6:I6" si="0">D9+D23+D30+D37+D44+D51</f>
        <v>815</v>
      </c>
      <c r="E6" s="6">
        <f t="shared" si="0"/>
        <v>249</v>
      </c>
      <c r="F6" s="6">
        <f t="shared" si="0"/>
        <v>904</v>
      </c>
      <c r="G6" s="6">
        <f t="shared" si="0"/>
        <v>1067</v>
      </c>
      <c r="H6" s="6">
        <f t="shared" si="0"/>
        <v>708</v>
      </c>
      <c r="I6" s="6">
        <f t="shared" si="0"/>
        <v>627</v>
      </c>
    </row>
    <row r="7" spans="2:9" ht="15.75" x14ac:dyDescent="0.25">
      <c r="B7" s="5" t="s">
        <v>9</v>
      </c>
      <c r="C7" s="6">
        <f>D7+E7+F7+G7+H7+I7</f>
        <v>2053</v>
      </c>
      <c r="D7" s="6">
        <f t="shared" ref="D7:I7" si="1">D11+D13+D15+D25+D27+D29+D32+D34+D36+D39+D41+D43+D46+D48+D50+D53+D55+D57</f>
        <v>338</v>
      </c>
      <c r="E7" s="6">
        <f t="shared" si="1"/>
        <v>79</v>
      </c>
      <c r="F7" s="6">
        <f t="shared" si="1"/>
        <v>411</v>
      </c>
      <c r="G7" s="6">
        <f t="shared" si="1"/>
        <v>569</v>
      </c>
      <c r="H7" s="6">
        <f t="shared" si="1"/>
        <v>385</v>
      </c>
      <c r="I7" s="6">
        <f t="shared" si="1"/>
        <v>271</v>
      </c>
    </row>
    <row r="8" spans="2:9" ht="15.75" x14ac:dyDescent="0.25">
      <c r="B8" s="7" t="s">
        <v>10</v>
      </c>
      <c r="C8" s="6">
        <f>D8+E8+F8+G8+H8+I8</f>
        <v>1097</v>
      </c>
      <c r="D8" s="8">
        <f>D10+D12+D24+D26+D31+D33+D38+D40+D45+D47+D52+D54</f>
        <v>254</v>
      </c>
      <c r="E8" s="8">
        <f t="shared" ref="E8:I8" si="2">E10+E12+E24+E26+E31+E33+E38+E40+E45+E47+E52+E54</f>
        <v>32</v>
      </c>
      <c r="F8" s="8">
        <f t="shared" si="2"/>
        <v>168</v>
      </c>
      <c r="G8" s="8">
        <f t="shared" si="2"/>
        <v>282</v>
      </c>
      <c r="H8" s="8">
        <f t="shared" si="2"/>
        <v>229</v>
      </c>
      <c r="I8" s="8">
        <f t="shared" si="2"/>
        <v>132</v>
      </c>
    </row>
    <row r="9" spans="2:9" ht="20.25" customHeight="1" x14ac:dyDescent="0.25">
      <c r="B9" s="9" t="s">
        <v>13</v>
      </c>
      <c r="C9" s="6">
        <f t="shared" ref="C9:C57" si="3">D9+E9+F9+G9+H9+I9</f>
        <v>2118</v>
      </c>
      <c r="D9" s="5">
        <f t="shared" ref="D9:I9" si="4">D10+D12+D14</f>
        <v>300</v>
      </c>
      <c r="E9" s="5">
        <f t="shared" si="4"/>
        <v>156</v>
      </c>
      <c r="F9" s="5">
        <f t="shared" si="4"/>
        <v>581</v>
      </c>
      <c r="G9" s="5">
        <f t="shared" si="4"/>
        <v>546</v>
      </c>
      <c r="H9" s="5">
        <f t="shared" si="4"/>
        <v>268</v>
      </c>
      <c r="I9" s="5">
        <f t="shared" si="4"/>
        <v>267</v>
      </c>
    </row>
    <row r="10" spans="2:9" ht="15.75" x14ac:dyDescent="0.25">
      <c r="B10" s="10" t="s">
        <v>14</v>
      </c>
      <c r="C10" s="6">
        <f t="shared" si="3"/>
        <v>54</v>
      </c>
      <c r="D10" s="11">
        <v>0</v>
      </c>
      <c r="E10" s="11">
        <v>0</v>
      </c>
      <c r="F10" s="11">
        <v>8</v>
      </c>
      <c r="G10" s="11">
        <v>20</v>
      </c>
      <c r="H10" s="11">
        <v>18</v>
      </c>
      <c r="I10" s="11">
        <v>8</v>
      </c>
    </row>
    <row r="11" spans="2:9" ht="15.75" x14ac:dyDescent="0.25">
      <c r="B11" s="12" t="s">
        <v>11</v>
      </c>
      <c r="C11" s="6">
        <f t="shared" si="3"/>
        <v>31</v>
      </c>
      <c r="D11" s="11">
        <v>0</v>
      </c>
      <c r="E11" s="11">
        <v>0</v>
      </c>
      <c r="F11" s="11">
        <v>5</v>
      </c>
      <c r="G11" s="11">
        <v>12</v>
      </c>
      <c r="H11" s="11">
        <v>10</v>
      </c>
      <c r="I11" s="11">
        <v>4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2064</v>
      </c>
      <c r="D14" s="11">
        <v>300</v>
      </c>
      <c r="E14" s="11">
        <v>156</v>
      </c>
      <c r="F14" s="11">
        <v>573</v>
      </c>
      <c r="G14" s="11">
        <v>526</v>
      </c>
      <c r="H14" s="11">
        <v>250</v>
      </c>
      <c r="I14" s="11">
        <v>259</v>
      </c>
    </row>
    <row r="15" spans="2:9" ht="16.5" thickBot="1" x14ac:dyDescent="0.3">
      <c r="B15" s="12" t="s">
        <v>11</v>
      </c>
      <c r="C15" s="6">
        <f t="shared" si="3"/>
        <v>885</v>
      </c>
      <c r="D15" s="18">
        <v>91</v>
      </c>
      <c r="E15" s="18">
        <v>46</v>
      </c>
      <c r="F15" s="18">
        <v>228</v>
      </c>
      <c r="G15" s="18">
        <v>253</v>
      </c>
      <c r="H15" s="18">
        <v>138</v>
      </c>
      <c r="I15" s="18">
        <v>129</v>
      </c>
    </row>
    <row r="16" spans="2:9" ht="16.5" thickTop="1" x14ac:dyDescent="0.25">
      <c r="B16" s="13" t="s">
        <v>17</v>
      </c>
      <c r="C16" s="6">
        <f t="shared" si="3"/>
        <v>760</v>
      </c>
      <c r="D16" s="17">
        <f t="shared" ref="D16:I16" si="5">D17+D19+D21</f>
        <v>41</v>
      </c>
      <c r="E16" s="17">
        <f t="shared" si="5"/>
        <v>42</v>
      </c>
      <c r="F16" s="17">
        <f t="shared" si="5"/>
        <v>212</v>
      </c>
      <c r="G16" s="17">
        <f t="shared" si="5"/>
        <v>228</v>
      </c>
      <c r="H16" s="17">
        <f t="shared" si="5"/>
        <v>123</v>
      </c>
      <c r="I16" s="17">
        <f t="shared" si="5"/>
        <v>114</v>
      </c>
    </row>
    <row r="17" spans="2:9" ht="15.75" x14ac:dyDescent="0.25">
      <c r="B17" s="10" t="s">
        <v>14</v>
      </c>
      <c r="C17" s="6">
        <f t="shared" si="3"/>
        <v>1</v>
      </c>
      <c r="D17" s="19">
        <v>0</v>
      </c>
      <c r="E17" s="19">
        <v>0</v>
      </c>
      <c r="F17" s="19">
        <v>0</v>
      </c>
      <c r="G17" s="19">
        <v>1</v>
      </c>
      <c r="H17" s="19">
        <v>0</v>
      </c>
      <c r="I17" s="20">
        <v>0</v>
      </c>
    </row>
    <row r="18" spans="2:9" ht="15.75" x14ac:dyDescent="0.25">
      <c r="B18" s="12" t="s">
        <v>11</v>
      </c>
      <c r="C18" s="6">
        <f t="shared" si="3"/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20">
        <v>0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759</v>
      </c>
      <c r="D21" s="19">
        <v>41</v>
      </c>
      <c r="E21" s="19">
        <v>42</v>
      </c>
      <c r="F21" s="19">
        <v>212</v>
      </c>
      <c r="G21" s="19">
        <v>227</v>
      </c>
      <c r="H21" s="19">
        <v>123</v>
      </c>
      <c r="I21" s="20">
        <v>114</v>
      </c>
    </row>
    <row r="22" spans="2:9" ht="16.5" thickBot="1" x14ac:dyDescent="0.3">
      <c r="B22" s="12" t="s">
        <v>11</v>
      </c>
      <c r="C22" s="6">
        <f t="shared" si="3"/>
        <v>342</v>
      </c>
      <c r="D22" s="21">
        <v>13</v>
      </c>
      <c r="E22" s="21">
        <v>12</v>
      </c>
      <c r="F22" s="21">
        <v>72</v>
      </c>
      <c r="G22" s="21">
        <v>103</v>
      </c>
      <c r="H22" s="21">
        <v>75</v>
      </c>
      <c r="I22" s="22">
        <v>67</v>
      </c>
    </row>
    <row r="23" spans="2:9" ht="16.5" thickTop="1" x14ac:dyDescent="0.25">
      <c r="B23" s="14" t="s">
        <v>18</v>
      </c>
      <c r="C23" s="6">
        <f t="shared" si="3"/>
        <v>855</v>
      </c>
      <c r="D23" s="17">
        <f t="shared" ref="D23:I23" si="6">D24+D26+D28</f>
        <v>122</v>
      </c>
      <c r="E23" s="17">
        <f t="shared" si="6"/>
        <v>42</v>
      </c>
      <c r="F23" s="17">
        <f t="shared" si="6"/>
        <v>117</v>
      </c>
      <c r="G23" s="17">
        <f t="shared" si="6"/>
        <v>208</v>
      </c>
      <c r="H23" s="17">
        <f t="shared" si="6"/>
        <v>195</v>
      </c>
      <c r="I23" s="17">
        <f t="shared" si="6"/>
        <v>171</v>
      </c>
    </row>
    <row r="24" spans="2:9" ht="15.75" x14ac:dyDescent="0.25">
      <c r="B24" s="10" t="s">
        <v>14</v>
      </c>
      <c r="C24" s="6">
        <f t="shared" si="3"/>
        <v>183</v>
      </c>
      <c r="D24" s="23">
        <v>2</v>
      </c>
      <c r="E24" s="23">
        <v>1</v>
      </c>
      <c r="F24" s="23">
        <v>21</v>
      </c>
      <c r="G24" s="23">
        <v>67</v>
      </c>
      <c r="H24" s="23">
        <v>51</v>
      </c>
      <c r="I24" s="23">
        <v>41</v>
      </c>
    </row>
    <row r="25" spans="2:9" ht="15.75" x14ac:dyDescent="0.25">
      <c r="B25" s="12" t="s">
        <v>11</v>
      </c>
      <c r="C25" s="6">
        <f t="shared" si="3"/>
        <v>118</v>
      </c>
      <c r="D25" s="11">
        <v>1</v>
      </c>
      <c r="E25" s="11">
        <v>0</v>
      </c>
      <c r="F25" s="11">
        <v>9</v>
      </c>
      <c r="G25" s="11">
        <v>45</v>
      </c>
      <c r="H25" s="11">
        <v>37</v>
      </c>
      <c r="I25" s="11">
        <v>26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672</v>
      </c>
      <c r="D28" s="11">
        <v>120</v>
      </c>
      <c r="E28" s="11">
        <v>41</v>
      </c>
      <c r="F28" s="11">
        <v>96</v>
      </c>
      <c r="G28" s="11">
        <v>141</v>
      </c>
      <c r="H28" s="11">
        <v>144</v>
      </c>
      <c r="I28" s="11">
        <v>130</v>
      </c>
    </row>
    <row r="29" spans="2:9" ht="15.75" x14ac:dyDescent="0.25">
      <c r="B29" s="12" t="s">
        <v>11</v>
      </c>
      <c r="C29" s="6">
        <f t="shared" si="3"/>
        <v>263</v>
      </c>
      <c r="D29" s="11">
        <v>45</v>
      </c>
      <c r="E29" s="11">
        <v>5</v>
      </c>
      <c r="F29" s="11">
        <v>42</v>
      </c>
      <c r="G29" s="11">
        <v>57</v>
      </c>
      <c r="H29" s="11">
        <v>70</v>
      </c>
      <c r="I29" s="11">
        <v>44</v>
      </c>
    </row>
    <row r="30" spans="2:9" ht="15.75" x14ac:dyDescent="0.25">
      <c r="B30" s="9" t="s">
        <v>19</v>
      </c>
      <c r="C30" s="6">
        <f t="shared" si="3"/>
        <v>438</v>
      </c>
      <c r="D30" s="17">
        <f t="shared" ref="D30:I30" si="7">D31+D33+D35</f>
        <v>91</v>
      </c>
      <c r="E30" s="17">
        <f t="shared" si="7"/>
        <v>6</v>
      </c>
      <c r="F30" s="17">
        <f t="shared" si="7"/>
        <v>59</v>
      </c>
      <c r="G30" s="17">
        <f t="shared" si="7"/>
        <v>109</v>
      </c>
      <c r="H30" s="17">
        <f t="shared" si="7"/>
        <v>96</v>
      </c>
      <c r="I30" s="17">
        <f t="shared" si="7"/>
        <v>77</v>
      </c>
    </row>
    <row r="31" spans="2:9" ht="15.75" x14ac:dyDescent="0.25">
      <c r="B31" s="10" t="s">
        <v>14</v>
      </c>
      <c r="C31" s="6">
        <f t="shared" si="3"/>
        <v>213</v>
      </c>
      <c r="D31" s="11">
        <v>6</v>
      </c>
      <c r="E31" s="11">
        <v>2</v>
      </c>
      <c r="F31" s="11">
        <v>39</v>
      </c>
      <c r="G31" s="11">
        <v>75</v>
      </c>
      <c r="H31" s="11">
        <v>63</v>
      </c>
      <c r="I31" s="11">
        <v>28</v>
      </c>
    </row>
    <row r="32" spans="2:9" ht="15.75" x14ac:dyDescent="0.25">
      <c r="B32" s="12" t="s">
        <v>11</v>
      </c>
      <c r="C32" s="6">
        <f t="shared" si="3"/>
        <v>113</v>
      </c>
      <c r="D32" s="11">
        <v>3</v>
      </c>
      <c r="E32" s="11">
        <v>1</v>
      </c>
      <c r="F32" s="11">
        <v>20</v>
      </c>
      <c r="G32" s="11">
        <v>51</v>
      </c>
      <c r="H32" s="11">
        <v>34</v>
      </c>
      <c r="I32" s="11">
        <v>4</v>
      </c>
    </row>
    <row r="33" spans="2:9" ht="15.75" x14ac:dyDescent="0.25">
      <c r="B33" s="10" t="s">
        <v>15</v>
      </c>
      <c r="C33" s="6">
        <f t="shared" si="3"/>
        <v>46</v>
      </c>
      <c r="D33" s="11">
        <v>46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2:9" ht="15.75" x14ac:dyDescent="0.25">
      <c r="B34" s="12" t="s">
        <v>11</v>
      </c>
      <c r="C34" s="6">
        <f t="shared" si="3"/>
        <v>12</v>
      </c>
      <c r="D34" s="11">
        <v>12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179</v>
      </c>
      <c r="D35" s="11">
        <v>39</v>
      </c>
      <c r="E35" s="11">
        <v>4</v>
      </c>
      <c r="F35" s="11">
        <v>20</v>
      </c>
      <c r="G35" s="11">
        <v>34</v>
      </c>
      <c r="H35" s="11">
        <v>33</v>
      </c>
      <c r="I35" s="11">
        <v>49</v>
      </c>
    </row>
    <row r="36" spans="2:9" ht="15.75" x14ac:dyDescent="0.25">
      <c r="B36" s="12" t="s">
        <v>11</v>
      </c>
      <c r="C36" s="6">
        <f t="shared" si="3"/>
        <v>54</v>
      </c>
      <c r="D36" s="11">
        <v>11</v>
      </c>
      <c r="E36" s="11">
        <v>0</v>
      </c>
      <c r="F36" s="11">
        <v>9</v>
      </c>
      <c r="G36" s="11">
        <v>12</v>
      </c>
      <c r="H36" s="11">
        <v>11</v>
      </c>
      <c r="I36" s="11">
        <v>11</v>
      </c>
    </row>
    <row r="37" spans="2:9" ht="15.75" x14ac:dyDescent="0.25">
      <c r="B37" s="15" t="s">
        <v>20</v>
      </c>
      <c r="C37" s="6">
        <f t="shared" si="3"/>
        <v>777</v>
      </c>
      <c r="D37" s="17">
        <f t="shared" ref="D37:I37" si="8">D38+D40+D42</f>
        <v>258</v>
      </c>
      <c r="E37" s="17">
        <f t="shared" si="8"/>
        <v>28</v>
      </c>
      <c r="F37" s="17">
        <f t="shared" si="8"/>
        <v>106</v>
      </c>
      <c r="G37" s="17">
        <f t="shared" si="8"/>
        <v>152</v>
      </c>
      <c r="H37" s="17">
        <f t="shared" si="8"/>
        <v>132</v>
      </c>
      <c r="I37" s="17">
        <f t="shared" si="8"/>
        <v>101</v>
      </c>
    </row>
    <row r="38" spans="2:9" ht="15.75" x14ac:dyDescent="0.25">
      <c r="B38" s="10" t="s">
        <v>14</v>
      </c>
      <c r="C38" s="6">
        <f t="shared" si="3"/>
        <v>309</v>
      </c>
      <c r="D38" s="11">
        <v>9</v>
      </c>
      <c r="E38" s="11">
        <v>17</v>
      </c>
      <c r="F38" s="11">
        <v>68</v>
      </c>
      <c r="G38" s="11">
        <v>84</v>
      </c>
      <c r="H38" s="11">
        <v>83</v>
      </c>
      <c r="I38" s="11">
        <v>48</v>
      </c>
    </row>
    <row r="39" spans="2:9" ht="15.75" x14ac:dyDescent="0.25">
      <c r="B39" s="12" t="s">
        <v>11</v>
      </c>
      <c r="C39" s="6">
        <f t="shared" si="3"/>
        <v>200</v>
      </c>
      <c r="D39" s="11">
        <v>5</v>
      </c>
      <c r="E39" s="11">
        <v>10</v>
      </c>
      <c r="F39" s="11">
        <v>47</v>
      </c>
      <c r="G39" s="11">
        <v>59</v>
      </c>
      <c r="H39" s="11">
        <v>52</v>
      </c>
      <c r="I39" s="11">
        <v>27</v>
      </c>
    </row>
    <row r="40" spans="2:9" ht="15.75" x14ac:dyDescent="0.25">
      <c r="B40" s="10" t="s">
        <v>15</v>
      </c>
      <c r="C40" s="6">
        <f t="shared" si="3"/>
        <v>169</v>
      </c>
      <c r="D40" s="11">
        <v>167</v>
      </c>
      <c r="E40" s="11">
        <v>0</v>
      </c>
      <c r="F40" s="11">
        <v>2</v>
      </c>
      <c r="G40" s="11">
        <v>0</v>
      </c>
      <c r="H40" s="11">
        <v>0</v>
      </c>
      <c r="I40" s="11">
        <v>0</v>
      </c>
    </row>
    <row r="41" spans="2:9" ht="15.75" x14ac:dyDescent="0.25">
      <c r="B41" s="12" t="s">
        <v>11</v>
      </c>
      <c r="C41" s="6">
        <f t="shared" si="3"/>
        <v>97</v>
      </c>
      <c r="D41" s="11">
        <v>96</v>
      </c>
      <c r="E41" s="11">
        <v>0</v>
      </c>
      <c r="F41" s="11">
        <v>1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299</v>
      </c>
      <c r="D42" s="11">
        <v>82</v>
      </c>
      <c r="E42" s="11">
        <v>11</v>
      </c>
      <c r="F42" s="11">
        <v>36</v>
      </c>
      <c r="G42" s="11">
        <v>68</v>
      </c>
      <c r="H42" s="11">
        <v>49</v>
      </c>
      <c r="I42" s="11">
        <v>53</v>
      </c>
    </row>
    <row r="43" spans="2:9" ht="15.75" x14ac:dyDescent="0.25">
      <c r="B43" s="12" t="s">
        <v>11</v>
      </c>
      <c r="C43" s="6">
        <f t="shared" si="3"/>
        <v>147</v>
      </c>
      <c r="D43" s="11">
        <v>40</v>
      </c>
      <c r="E43" s="11">
        <v>2</v>
      </c>
      <c r="F43" s="11">
        <v>17</v>
      </c>
      <c r="G43" s="11">
        <v>42</v>
      </c>
      <c r="H43" s="11">
        <v>22</v>
      </c>
      <c r="I43" s="11">
        <v>24</v>
      </c>
    </row>
    <row r="44" spans="2:9" ht="15.75" x14ac:dyDescent="0.25">
      <c r="B44" s="15" t="s">
        <v>21</v>
      </c>
      <c r="C44" s="6">
        <f t="shared" si="3"/>
        <v>48</v>
      </c>
      <c r="D44" s="17">
        <f t="shared" ref="D44:I44" si="9">D45+D47+D49</f>
        <v>9</v>
      </c>
      <c r="E44" s="17">
        <f t="shared" si="9"/>
        <v>4</v>
      </c>
      <c r="F44" s="17">
        <f t="shared" si="9"/>
        <v>7</v>
      </c>
      <c r="G44" s="17">
        <f t="shared" si="9"/>
        <v>18</v>
      </c>
      <c r="H44" s="17">
        <f t="shared" si="9"/>
        <v>8</v>
      </c>
      <c r="I44" s="17">
        <f t="shared" si="9"/>
        <v>2</v>
      </c>
    </row>
    <row r="45" spans="2:9" ht="15.75" x14ac:dyDescent="0.25">
      <c r="B45" s="10" t="s">
        <v>14</v>
      </c>
      <c r="C45" s="6">
        <f t="shared" si="3"/>
        <v>21</v>
      </c>
      <c r="D45" s="11">
        <v>0</v>
      </c>
      <c r="E45" s="11">
        <v>1</v>
      </c>
      <c r="F45" s="11">
        <v>5</v>
      </c>
      <c r="G45" s="11">
        <v>9</v>
      </c>
      <c r="H45" s="11">
        <v>6</v>
      </c>
      <c r="I45" s="11">
        <v>0</v>
      </c>
    </row>
    <row r="46" spans="2:9" ht="15.75" x14ac:dyDescent="0.25">
      <c r="B46" s="12" t="s">
        <v>11</v>
      </c>
      <c r="C46" s="6">
        <f t="shared" si="3"/>
        <v>20</v>
      </c>
      <c r="D46" s="11">
        <v>0</v>
      </c>
      <c r="E46" s="11">
        <v>1</v>
      </c>
      <c r="F46" s="11">
        <v>5</v>
      </c>
      <c r="G46" s="11">
        <v>9</v>
      </c>
      <c r="H46" s="11">
        <v>5</v>
      </c>
      <c r="I46" s="11">
        <v>0</v>
      </c>
    </row>
    <row r="47" spans="2:9" ht="15.75" x14ac:dyDescent="0.25">
      <c r="B47" s="10" t="s">
        <v>15</v>
      </c>
      <c r="C47" s="6">
        <f t="shared" si="3"/>
        <v>9</v>
      </c>
      <c r="D47" s="11">
        <v>7</v>
      </c>
      <c r="E47" s="11">
        <v>2</v>
      </c>
      <c r="F47" s="11">
        <v>0</v>
      </c>
      <c r="G47" s="11">
        <v>0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9</v>
      </c>
      <c r="D48" s="11">
        <v>7</v>
      </c>
      <c r="E48" s="11">
        <v>2</v>
      </c>
      <c r="F48" s="11">
        <v>0</v>
      </c>
      <c r="G48" s="11">
        <v>0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18</v>
      </c>
      <c r="D49" s="11">
        <v>2</v>
      </c>
      <c r="E49" s="11">
        <v>1</v>
      </c>
      <c r="F49" s="11">
        <v>2</v>
      </c>
      <c r="G49" s="11">
        <v>9</v>
      </c>
      <c r="H49" s="11">
        <v>2</v>
      </c>
      <c r="I49" s="11">
        <v>2</v>
      </c>
    </row>
    <row r="50" spans="2:9" ht="15.75" x14ac:dyDescent="0.25">
      <c r="B50" s="12" t="s">
        <v>11</v>
      </c>
      <c r="C50" s="6">
        <f t="shared" si="3"/>
        <v>9</v>
      </c>
      <c r="D50" s="11">
        <v>2</v>
      </c>
      <c r="E50" s="11">
        <v>1</v>
      </c>
      <c r="F50" s="11">
        <v>1</v>
      </c>
      <c r="G50" s="11">
        <v>4</v>
      </c>
      <c r="H50" s="11">
        <v>1</v>
      </c>
      <c r="I50" s="11">
        <v>0</v>
      </c>
    </row>
    <row r="51" spans="2:9" ht="15.75" x14ac:dyDescent="0.25">
      <c r="B51" s="15" t="s">
        <v>22</v>
      </c>
      <c r="C51" s="6">
        <f t="shared" si="3"/>
        <v>134</v>
      </c>
      <c r="D51" s="17">
        <f t="shared" ref="D51:I51" si="10">D52+D54+D56</f>
        <v>35</v>
      </c>
      <c r="E51" s="17">
        <f t="shared" si="10"/>
        <v>13</v>
      </c>
      <c r="F51" s="17">
        <f t="shared" si="10"/>
        <v>34</v>
      </c>
      <c r="G51" s="17">
        <f t="shared" si="10"/>
        <v>34</v>
      </c>
      <c r="H51" s="17">
        <f t="shared" si="10"/>
        <v>9</v>
      </c>
      <c r="I51" s="17">
        <f t="shared" si="10"/>
        <v>9</v>
      </c>
    </row>
    <row r="52" spans="2:9" ht="15.75" x14ac:dyDescent="0.25">
      <c r="B52" s="10" t="s">
        <v>14</v>
      </c>
      <c r="C52" s="6">
        <f t="shared" si="3"/>
        <v>68</v>
      </c>
      <c r="D52" s="11">
        <v>0</v>
      </c>
      <c r="E52" s="11">
        <v>1</v>
      </c>
      <c r="F52" s="11">
        <v>25</v>
      </c>
      <c r="G52" s="11">
        <v>27</v>
      </c>
      <c r="H52" s="11">
        <v>8</v>
      </c>
      <c r="I52" s="11">
        <v>7</v>
      </c>
    </row>
    <row r="53" spans="2:9" ht="15.75" x14ac:dyDescent="0.25">
      <c r="B53" s="12" t="s">
        <v>11</v>
      </c>
      <c r="C53" s="6">
        <f t="shared" si="3"/>
        <v>47</v>
      </c>
      <c r="D53" s="11">
        <v>0</v>
      </c>
      <c r="E53" s="11">
        <v>0</v>
      </c>
      <c r="F53" s="11">
        <v>21</v>
      </c>
      <c r="G53" s="11">
        <v>20</v>
      </c>
      <c r="H53" s="11">
        <v>4</v>
      </c>
      <c r="I53" s="11">
        <v>2</v>
      </c>
    </row>
    <row r="54" spans="2:9" ht="15.75" x14ac:dyDescent="0.25">
      <c r="B54" s="10" t="s">
        <v>15</v>
      </c>
      <c r="C54" s="6">
        <f t="shared" si="3"/>
        <v>25</v>
      </c>
      <c r="D54" s="11">
        <v>17</v>
      </c>
      <c r="E54" s="11">
        <v>8</v>
      </c>
      <c r="F54" s="11">
        <v>0</v>
      </c>
      <c r="G54" s="11">
        <v>0</v>
      </c>
      <c r="H54" s="11">
        <v>0</v>
      </c>
      <c r="I54" s="11">
        <v>0</v>
      </c>
    </row>
    <row r="55" spans="2:9" ht="15.75" x14ac:dyDescent="0.25">
      <c r="B55" s="12" t="s">
        <v>11</v>
      </c>
      <c r="C55" s="6">
        <f t="shared" si="3"/>
        <v>20</v>
      </c>
      <c r="D55" s="11">
        <v>12</v>
      </c>
      <c r="E55" s="11">
        <v>8</v>
      </c>
      <c r="F55" s="11">
        <v>0</v>
      </c>
      <c r="G55" s="11">
        <v>0</v>
      </c>
      <c r="H55" s="11">
        <v>0</v>
      </c>
      <c r="I55" s="11">
        <v>0</v>
      </c>
    </row>
    <row r="56" spans="2:9" ht="15.75" x14ac:dyDescent="0.25">
      <c r="B56" s="10" t="s">
        <v>16</v>
      </c>
      <c r="C56" s="6">
        <f t="shared" si="3"/>
        <v>41</v>
      </c>
      <c r="D56" s="11">
        <v>18</v>
      </c>
      <c r="E56" s="11">
        <v>4</v>
      </c>
      <c r="F56" s="11">
        <v>9</v>
      </c>
      <c r="G56" s="11">
        <v>7</v>
      </c>
      <c r="H56" s="11">
        <v>1</v>
      </c>
      <c r="I56" s="11">
        <v>2</v>
      </c>
    </row>
    <row r="57" spans="2:9" ht="15.75" x14ac:dyDescent="0.25">
      <c r="B57" s="12" t="s">
        <v>11</v>
      </c>
      <c r="C57" s="6">
        <f t="shared" si="3"/>
        <v>28</v>
      </c>
      <c r="D57" s="11">
        <v>13</v>
      </c>
      <c r="E57" s="11">
        <v>3</v>
      </c>
      <c r="F57" s="11">
        <v>6</v>
      </c>
      <c r="G57" s="11">
        <v>5</v>
      </c>
      <c r="H57" s="11">
        <v>1</v>
      </c>
      <c r="I57" s="1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" right="0.7" top="0.75" bottom="0.75" header="0.3" footer="0.3"/>
  <pageSetup paperSize="9" scale="4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9EE6D-CCFD-4F97-8869-BFA60B32E247}">
  <sheetPr>
    <pageSetUpPr fitToPage="1"/>
  </sheetPr>
  <dimension ref="B1:I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43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4545</v>
      </c>
      <c r="D6" s="6">
        <f t="shared" ref="D6:I6" si="0">D9+D23+D30+D37+D44+D51</f>
        <v>936</v>
      </c>
      <c r="E6" s="6">
        <f t="shared" si="0"/>
        <v>261</v>
      </c>
      <c r="F6" s="6">
        <f t="shared" si="0"/>
        <v>916</v>
      </c>
      <c r="G6" s="6">
        <f t="shared" si="0"/>
        <v>1082</v>
      </c>
      <c r="H6" s="6">
        <f t="shared" si="0"/>
        <v>714</v>
      </c>
      <c r="I6" s="6">
        <f t="shared" si="0"/>
        <v>636</v>
      </c>
    </row>
    <row r="7" spans="2:9" ht="15.75" x14ac:dyDescent="0.25">
      <c r="B7" s="5" t="s">
        <v>9</v>
      </c>
      <c r="C7" s="6">
        <f>D7+E7+F7+G7+H7+I7</f>
        <v>2152</v>
      </c>
      <c r="D7" s="6">
        <f t="shared" ref="D7:I7" si="1">D11+D13+D15+D25+D27+D29+D32+D34+D36+D39+D41+D43+D46+D48+D50+D53+D55+D57</f>
        <v>401</v>
      </c>
      <c r="E7" s="6">
        <f t="shared" si="1"/>
        <v>95</v>
      </c>
      <c r="F7" s="6">
        <f t="shared" si="1"/>
        <v>422</v>
      </c>
      <c r="G7" s="6">
        <f t="shared" si="1"/>
        <v>574</v>
      </c>
      <c r="H7" s="6">
        <f t="shared" si="1"/>
        <v>386</v>
      </c>
      <c r="I7" s="6">
        <f t="shared" si="1"/>
        <v>274</v>
      </c>
    </row>
    <row r="8" spans="2:9" ht="15.75" x14ac:dyDescent="0.25">
      <c r="B8" s="7" t="s">
        <v>10</v>
      </c>
      <c r="C8" s="6">
        <f>D8+E8+F8+G8+H8+I8</f>
        <v>1100</v>
      </c>
      <c r="D8" s="8">
        <f>D10+D12+D24+D26+D31+D33+D38+D40+D45+D47+D52+D54</f>
        <v>262</v>
      </c>
      <c r="E8" s="8">
        <f t="shared" ref="E8:I8" si="2">E10+E12+E24+E26+E31+E33+E38+E40+E45+E47+E52+E54</f>
        <v>42</v>
      </c>
      <c r="F8" s="8">
        <f t="shared" si="2"/>
        <v>170</v>
      </c>
      <c r="G8" s="8">
        <f t="shared" si="2"/>
        <v>270</v>
      </c>
      <c r="H8" s="8">
        <f t="shared" si="2"/>
        <v>221</v>
      </c>
      <c r="I8" s="8">
        <f t="shared" si="2"/>
        <v>135</v>
      </c>
    </row>
    <row r="9" spans="2:9" ht="20.25" customHeight="1" x14ac:dyDescent="0.25">
      <c r="B9" s="9" t="s">
        <v>13</v>
      </c>
      <c r="C9" s="6">
        <f t="shared" ref="C9:C57" si="3">D9+E9+F9+G9+H9+I9</f>
        <v>2155</v>
      </c>
      <c r="D9" s="5">
        <f t="shared" ref="D9:I9" si="4">D10+D12+D14</f>
        <v>291</v>
      </c>
      <c r="E9" s="5">
        <f t="shared" si="4"/>
        <v>153</v>
      </c>
      <c r="F9" s="5">
        <f t="shared" si="4"/>
        <v>587</v>
      </c>
      <c r="G9" s="5">
        <f t="shared" si="4"/>
        <v>566</v>
      </c>
      <c r="H9" s="5">
        <f t="shared" si="4"/>
        <v>275</v>
      </c>
      <c r="I9" s="5">
        <f t="shared" si="4"/>
        <v>283</v>
      </c>
    </row>
    <row r="10" spans="2:9" ht="15.75" x14ac:dyDescent="0.25">
      <c r="B10" s="10" t="s">
        <v>14</v>
      </c>
      <c r="C10" s="6">
        <f t="shared" si="3"/>
        <v>76</v>
      </c>
      <c r="D10" s="11">
        <v>0</v>
      </c>
      <c r="E10" s="11">
        <v>0</v>
      </c>
      <c r="F10" s="11">
        <v>8</v>
      </c>
      <c r="G10" s="11">
        <v>28</v>
      </c>
      <c r="H10" s="11">
        <v>21</v>
      </c>
      <c r="I10" s="11">
        <v>19</v>
      </c>
    </row>
    <row r="11" spans="2:9" ht="15.75" x14ac:dyDescent="0.25">
      <c r="B11" s="12" t="s">
        <v>11</v>
      </c>
      <c r="C11" s="6">
        <f t="shared" si="3"/>
        <v>45</v>
      </c>
      <c r="D11" s="11">
        <v>0</v>
      </c>
      <c r="E11" s="11">
        <v>0</v>
      </c>
      <c r="F11" s="11">
        <v>5</v>
      </c>
      <c r="G11" s="11">
        <v>17</v>
      </c>
      <c r="H11" s="11">
        <v>12</v>
      </c>
      <c r="I11" s="11">
        <v>11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2079</v>
      </c>
      <c r="D14" s="11">
        <v>291</v>
      </c>
      <c r="E14" s="11">
        <v>153</v>
      </c>
      <c r="F14" s="11">
        <v>579</v>
      </c>
      <c r="G14" s="11">
        <v>538</v>
      </c>
      <c r="H14" s="11">
        <v>254</v>
      </c>
      <c r="I14" s="11">
        <v>264</v>
      </c>
    </row>
    <row r="15" spans="2:9" ht="16.5" thickBot="1" x14ac:dyDescent="0.3">
      <c r="B15" s="12" t="s">
        <v>11</v>
      </c>
      <c r="C15" s="6">
        <f t="shared" si="3"/>
        <v>904</v>
      </c>
      <c r="D15" s="18">
        <v>90</v>
      </c>
      <c r="E15" s="18">
        <v>46</v>
      </c>
      <c r="F15" s="18">
        <v>231</v>
      </c>
      <c r="G15" s="18">
        <v>262</v>
      </c>
      <c r="H15" s="18">
        <v>141</v>
      </c>
      <c r="I15" s="18">
        <v>134</v>
      </c>
    </row>
    <row r="16" spans="2:9" ht="16.5" thickTop="1" x14ac:dyDescent="0.25">
      <c r="B16" s="13" t="s">
        <v>17</v>
      </c>
      <c r="C16" s="6">
        <f t="shared" si="3"/>
        <v>783</v>
      </c>
      <c r="D16" s="17">
        <f t="shared" ref="D16:I16" si="5">D17+D19+D21</f>
        <v>41</v>
      </c>
      <c r="E16" s="17">
        <f t="shared" si="5"/>
        <v>43</v>
      </c>
      <c r="F16" s="17">
        <f t="shared" si="5"/>
        <v>219</v>
      </c>
      <c r="G16" s="17">
        <f t="shared" si="5"/>
        <v>239</v>
      </c>
      <c r="H16" s="17">
        <f t="shared" si="5"/>
        <v>123</v>
      </c>
      <c r="I16" s="17">
        <f t="shared" si="5"/>
        <v>118</v>
      </c>
    </row>
    <row r="17" spans="2:9" ht="15.75" x14ac:dyDescent="0.25">
      <c r="B17" s="10" t="s">
        <v>14</v>
      </c>
      <c r="C17" s="6">
        <f t="shared" si="3"/>
        <v>2</v>
      </c>
      <c r="D17" s="19">
        <v>0</v>
      </c>
      <c r="E17" s="19">
        <v>0</v>
      </c>
      <c r="F17" s="19">
        <v>0</v>
      </c>
      <c r="G17" s="19">
        <v>1</v>
      </c>
      <c r="H17" s="19">
        <v>0</v>
      </c>
      <c r="I17" s="20">
        <v>1</v>
      </c>
    </row>
    <row r="18" spans="2:9" ht="15.75" x14ac:dyDescent="0.25">
      <c r="B18" s="12" t="s">
        <v>11</v>
      </c>
      <c r="C18" s="6">
        <f t="shared" si="3"/>
        <v>1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20">
        <v>1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781</v>
      </c>
      <c r="D21" s="19">
        <v>41</v>
      </c>
      <c r="E21" s="19">
        <v>43</v>
      </c>
      <c r="F21" s="19">
        <v>219</v>
      </c>
      <c r="G21" s="19">
        <v>238</v>
      </c>
      <c r="H21" s="19">
        <v>123</v>
      </c>
      <c r="I21" s="20">
        <v>117</v>
      </c>
    </row>
    <row r="22" spans="2:9" ht="16.5" thickBot="1" x14ac:dyDescent="0.3">
      <c r="B22" s="12" t="s">
        <v>11</v>
      </c>
      <c r="C22" s="6">
        <f t="shared" si="3"/>
        <v>349</v>
      </c>
      <c r="D22" s="21">
        <v>13</v>
      </c>
      <c r="E22" s="21">
        <v>13</v>
      </c>
      <c r="F22" s="21">
        <v>73</v>
      </c>
      <c r="G22" s="21">
        <v>108</v>
      </c>
      <c r="H22" s="21">
        <v>73</v>
      </c>
      <c r="I22" s="22">
        <v>69</v>
      </c>
    </row>
    <row r="23" spans="2:9" ht="16.5" thickTop="1" x14ac:dyDescent="0.25">
      <c r="B23" s="14" t="s">
        <v>18</v>
      </c>
      <c r="C23" s="6">
        <f t="shared" si="3"/>
        <v>865</v>
      </c>
      <c r="D23" s="17">
        <f t="shared" ref="D23:I23" si="6">D24+D26+D28</f>
        <v>120</v>
      </c>
      <c r="E23" s="17">
        <f t="shared" si="6"/>
        <v>40</v>
      </c>
      <c r="F23" s="17">
        <f t="shared" si="6"/>
        <v>116</v>
      </c>
      <c r="G23" s="17">
        <f t="shared" si="6"/>
        <v>213</v>
      </c>
      <c r="H23" s="17">
        <f t="shared" si="6"/>
        <v>206</v>
      </c>
      <c r="I23" s="17">
        <f t="shared" si="6"/>
        <v>170</v>
      </c>
    </row>
    <row r="24" spans="2:9" ht="15.75" x14ac:dyDescent="0.25">
      <c r="B24" s="10" t="s">
        <v>14</v>
      </c>
      <c r="C24" s="6">
        <f t="shared" si="3"/>
        <v>173</v>
      </c>
      <c r="D24" s="23">
        <v>1</v>
      </c>
      <c r="E24" s="23">
        <v>1</v>
      </c>
      <c r="F24" s="23">
        <v>19</v>
      </c>
      <c r="G24" s="23">
        <v>64</v>
      </c>
      <c r="H24" s="23">
        <v>51</v>
      </c>
      <c r="I24" s="23">
        <v>37</v>
      </c>
    </row>
    <row r="25" spans="2:9" ht="15.75" x14ac:dyDescent="0.25">
      <c r="B25" s="12" t="s">
        <v>11</v>
      </c>
      <c r="C25" s="6">
        <f t="shared" si="3"/>
        <v>110</v>
      </c>
      <c r="D25" s="11">
        <v>0</v>
      </c>
      <c r="E25" s="11">
        <v>0</v>
      </c>
      <c r="F25" s="11">
        <v>8</v>
      </c>
      <c r="G25" s="11">
        <v>41</v>
      </c>
      <c r="H25" s="11">
        <v>39</v>
      </c>
      <c r="I25" s="11">
        <v>22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692</v>
      </c>
      <c r="D28" s="11">
        <v>119</v>
      </c>
      <c r="E28" s="11">
        <v>39</v>
      </c>
      <c r="F28" s="11">
        <v>97</v>
      </c>
      <c r="G28" s="11">
        <v>149</v>
      </c>
      <c r="H28" s="11">
        <v>155</v>
      </c>
      <c r="I28" s="11">
        <v>133</v>
      </c>
    </row>
    <row r="29" spans="2:9" ht="15.75" x14ac:dyDescent="0.25">
      <c r="B29" s="12" t="s">
        <v>11</v>
      </c>
      <c r="C29" s="6">
        <f t="shared" si="3"/>
        <v>272</v>
      </c>
      <c r="D29" s="11">
        <v>45</v>
      </c>
      <c r="E29" s="11">
        <v>4</v>
      </c>
      <c r="F29" s="11">
        <v>42</v>
      </c>
      <c r="G29" s="11">
        <v>61</v>
      </c>
      <c r="H29" s="11">
        <v>75</v>
      </c>
      <c r="I29" s="11">
        <v>45</v>
      </c>
    </row>
    <row r="30" spans="2:9" ht="15.75" x14ac:dyDescent="0.25">
      <c r="B30" s="9" t="s">
        <v>19</v>
      </c>
      <c r="C30" s="6">
        <f t="shared" si="3"/>
        <v>440</v>
      </c>
      <c r="D30" s="17">
        <f t="shared" ref="D30:I30" si="7">D31+D33+D35</f>
        <v>109</v>
      </c>
      <c r="E30" s="17">
        <f t="shared" si="7"/>
        <v>7</v>
      </c>
      <c r="F30" s="17">
        <f t="shared" si="7"/>
        <v>54</v>
      </c>
      <c r="G30" s="17">
        <f t="shared" si="7"/>
        <v>104</v>
      </c>
      <c r="H30" s="17">
        <f t="shared" si="7"/>
        <v>91</v>
      </c>
      <c r="I30" s="17">
        <f t="shared" si="7"/>
        <v>75</v>
      </c>
    </row>
    <row r="31" spans="2:9" ht="15.75" x14ac:dyDescent="0.25">
      <c r="B31" s="10" t="s">
        <v>14</v>
      </c>
      <c r="C31" s="6">
        <f t="shared" si="3"/>
        <v>194</v>
      </c>
      <c r="D31" s="11">
        <v>4</v>
      </c>
      <c r="E31" s="11">
        <v>3</v>
      </c>
      <c r="F31" s="11">
        <v>35</v>
      </c>
      <c r="G31" s="11">
        <v>66</v>
      </c>
      <c r="H31" s="11">
        <v>61</v>
      </c>
      <c r="I31" s="11">
        <v>25</v>
      </c>
    </row>
    <row r="32" spans="2:9" ht="15.75" x14ac:dyDescent="0.25">
      <c r="B32" s="12" t="s">
        <v>11</v>
      </c>
      <c r="C32" s="6">
        <f t="shared" si="3"/>
        <v>104</v>
      </c>
      <c r="D32" s="11">
        <v>2</v>
      </c>
      <c r="E32" s="11">
        <v>1</v>
      </c>
      <c r="F32" s="11">
        <v>20</v>
      </c>
      <c r="G32" s="11">
        <v>46</v>
      </c>
      <c r="H32" s="11">
        <v>32</v>
      </c>
      <c r="I32" s="11">
        <v>3</v>
      </c>
    </row>
    <row r="33" spans="2:9" ht="15.75" x14ac:dyDescent="0.25">
      <c r="B33" s="10" t="s">
        <v>15</v>
      </c>
      <c r="C33" s="6">
        <f t="shared" si="3"/>
        <v>48</v>
      </c>
      <c r="D33" s="11">
        <v>48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2:9" ht="15.75" x14ac:dyDescent="0.25">
      <c r="B34" s="12" t="s">
        <v>11</v>
      </c>
      <c r="C34" s="6">
        <f t="shared" si="3"/>
        <v>12</v>
      </c>
      <c r="D34" s="11">
        <v>12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198</v>
      </c>
      <c r="D35" s="11">
        <v>57</v>
      </c>
      <c r="E35" s="11">
        <v>4</v>
      </c>
      <c r="F35" s="11">
        <v>19</v>
      </c>
      <c r="G35" s="11">
        <v>38</v>
      </c>
      <c r="H35" s="11">
        <v>30</v>
      </c>
      <c r="I35" s="11">
        <v>50</v>
      </c>
    </row>
    <row r="36" spans="2:9" ht="15.75" x14ac:dyDescent="0.25">
      <c r="B36" s="12" t="s">
        <v>11</v>
      </c>
      <c r="C36" s="6">
        <f t="shared" si="3"/>
        <v>53</v>
      </c>
      <c r="D36" s="11">
        <v>12</v>
      </c>
      <c r="E36" s="11">
        <v>0</v>
      </c>
      <c r="F36" s="11">
        <v>7</v>
      </c>
      <c r="G36" s="11">
        <v>15</v>
      </c>
      <c r="H36" s="11">
        <v>8</v>
      </c>
      <c r="I36" s="11">
        <v>11</v>
      </c>
    </row>
    <row r="37" spans="2:9" ht="15.75" x14ac:dyDescent="0.25">
      <c r="B37" s="15" t="s">
        <v>20</v>
      </c>
      <c r="C37" s="6">
        <f t="shared" si="3"/>
        <v>857</v>
      </c>
      <c r="D37" s="17">
        <f t="shared" ref="D37:I37" si="8">D38+D40+D42</f>
        <v>342</v>
      </c>
      <c r="E37" s="17">
        <f t="shared" si="8"/>
        <v>27</v>
      </c>
      <c r="F37" s="17">
        <f t="shared" si="8"/>
        <v>114</v>
      </c>
      <c r="G37" s="17">
        <f t="shared" si="8"/>
        <v>147</v>
      </c>
      <c r="H37" s="17">
        <f t="shared" si="8"/>
        <v>129</v>
      </c>
      <c r="I37" s="17">
        <f t="shared" si="8"/>
        <v>98</v>
      </c>
    </row>
    <row r="38" spans="2:9" ht="15.75" x14ac:dyDescent="0.25">
      <c r="B38" s="10" t="s">
        <v>14</v>
      </c>
      <c r="C38" s="6">
        <f t="shared" si="3"/>
        <v>291</v>
      </c>
      <c r="D38" s="11">
        <v>7</v>
      </c>
      <c r="E38" s="11">
        <v>13</v>
      </c>
      <c r="F38" s="11">
        <v>73</v>
      </c>
      <c r="G38" s="11">
        <v>75</v>
      </c>
      <c r="H38" s="11">
        <v>76</v>
      </c>
      <c r="I38" s="11">
        <v>47</v>
      </c>
    </row>
    <row r="39" spans="2:9" ht="15.75" x14ac:dyDescent="0.25">
      <c r="B39" s="12" t="s">
        <v>11</v>
      </c>
      <c r="C39" s="6">
        <f t="shared" si="3"/>
        <v>189</v>
      </c>
      <c r="D39" s="11">
        <v>5</v>
      </c>
      <c r="E39" s="11">
        <v>9</v>
      </c>
      <c r="F39" s="11">
        <v>52</v>
      </c>
      <c r="G39" s="11">
        <v>50</v>
      </c>
      <c r="H39" s="11">
        <v>48</v>
      </c>
      <c r="I39" s="11">
        <v>25</v>
      </c>
    </row>
    <row r="40" spans="2:9" ht="15.75" x14ac:dyDescent="0.25">
      <c r="B40" s="10" t="s">
        <v>15</v>
      </c>
      <c r="C40" s="6">
        <f t="shared" si="3"/>
        <v>179</v>
      </c>
      <c r="D40" s="11">
        <v>177</v>
      </c>
      <c r="E40" s="11">
        <v>0</v>
      </c>
      <c r="F40" s="11">
        <v>2</v>
      </c>
      <c r="G40" s="11">
        <v>0</v>
      </c>
      <c r="H40" s="11">
        <v>0</v>
      </c>
      <c r="I40" s="11">
        <v>0</v>
      </c>
    </row>
    <row r="41" spans="2:9" ht="15.75" x14ac:dyDescent="0.25">
      <c r="B41" s="12" t="s">
        <v>11</v>
      </c>
      <c r="C41" s="6">
        <f t="shared" si="3"/>
        <v>103</v>
      </c>
      <c r="D41" s="11">
        <v>102</v>
      </c>
      <c r="E41" s="11">
        <v>0</v>
      </c>
      <c r="F41" s="11">
        <v>1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387</v>
      </c>
      <c r="D42" s="11">
        <v>158</v>
      </c>
      <c r="E42" s="11">
        <v>14</v>
      </c>
      <c r="F42" s="11">
        <v>39</v>
      </c>
      <c r="G42" s="11">
        <v>72</v>
      </c>
      <c r="H42" s="11">
        <v>53</v>
      </c>
      <c r="I42" s="11">
        <v>51</v>
      </c>
    </row>
    <row r="43" spans="2:9" ht="15.75" x14ac:dyDescent="0.25">
      <c r="B43" s="12" t="s">
        <v>11</v>
      </c>
      <c r="C43" s="6">
        <f t="shared" si="3"/>
        <v>186</v>
      </c>
      <c r="D43" s="11">
        <v>75</v>
      </c>
      <c r="E43" s="11">
        <v>4</v>
      </c>
      <c r="F43" s="11">
        <v>18</v>
      </c>
      <c r="G43" s="11">
        <v>45</v>
      </c>
      <c r="H43" s="11">
        <v>23</v>
      </c>
      <c r="I43" s="11">
        <v>21</v>
      </c>
    </row>
    <row r="44" spans="2:9" ht="15.75" x14ac:dyDescent="0.25">
      <c r="B44" s="15" t="s">
        <v>21</v>
      </c>
      <c r="C44" s="6">
        <f t="shared" si="3"/>
        <v>57</v>
      </c>
      <c r="D44" s="17">
        <f t="shared" ref="D44:I44" si="9">D45+D47+D49</f>
        <v>22</v>
      </c>
      <c r="E44" s="17">
        <f t="shared" si="9"/>
        <v>4</v>
      </c>
      <c r="F44" s="17">
        <f t="shared" si="9"/>
        <v>7</v>
      </c>
      <c r="G44" s="17">
        <f t="shared" si="9"/>
        <v>18</v>
      </c>
      <c r="H44" s="17">
        <f t="shared" si="9"/>
        <v>4</v>
      </c>
      <c r="I44" s="17">
        <f t="shared" si="9"/>
        <v>2</v>
      </c>
    </row>
    <row r="45" spans="2:9" ht="15.75" x14ac:dyDescent="0.25">
      <c r="B45" s="10" t="s">
        <v>14</v>
      </c>
      <c r="C45" s="6">
        <f t="shared" si="3"/>
        <v>22</v>
      </c>
      <c r="D45" s="11">
        <v>1</v>
      </c>
      <c r="E45" s="11">
        <v>1</v>
      </c>
      <c r="F45" s="11">
        <v>5</v>
      </c>
      <c r="G45" s="11">
        <v>11</v>
      </c>
      <c r="H45" s="11">
        <v>4</v>
      </c>
      <c r="I45" s="11">
        <v>0</v>
      </c>
    </row>
    <row r="46" spans="2:9" ht="15.75" x14ac:dyDescent="0.25">
      <c r="B46" s="12" t="s">
        <v>11</v>
      </c>
      <c r="C46" s="6">
        <f t="shared" si="3"/>
        <v>20</v>
      </c>
      <c r="D46" s="11">
        <v>1</v>
      </c>
      <c r="E46" s="11">
        <v>1</v>
      </c>
      <c r="F46" s="11">
        <v>5</v>
      </c>
      <c r="G46" s="11">
        <v>10</v>
      </c>
      <c r="H46" s="11">
        <v>3</v>
      </c>
      <c r="I46" s="11">
        <v>0</v>
      </c>
    </row>
    <row r="47" spans="2:9" ht="15.75" x14ac:dyDescent="0.25">
      <c r="B47" s="10" t="s">
        <v>15</v>
      </c>
      <c r="C47" s="6">
        <f t="shared" si="3"/>
        <v>6</v>
      </c>
      <c r="D47" s="11">
        <v>4</v>
      </c>
      <c r="E47" s="11">
        <v>2</v>
      </c>
      <c r="F47" s="11">
        <v>0</v>
      </c>
      <c r="G47" s="11">
        <v>0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6</v>
      </c>
      <c r="D48" s="11">
        <v>4</v>
      </c>
      <c r="E48" s="11">
        <v>2</v>
      </c>
      <c r="F48" s="11">
        <v>0</v>
      </c>
      <c r="G48" s="11">
        <v>0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29</v>
      </c>
      <c r="D49" s="11">
        <v>17</v>
      </c>
      <c r="E49" s="11">
        <v>1</v>
      </c>
      <c r="F49" s="11">
        <v>2</v>
      </c>
      <c r="G49" s="11">
        <v>7</v>
      </c>
      <c r="H49" s="11">
        <v>0</v>
      </c>
      <c r="I49" s="11">
        <v>2</v>
      </c>
    </row>
    <row r="50" spans="2:9" ht="15.75" x14ac:dyDescent="0.25">
      <c r="B50" s="12" t="s">
        <v>11</v>
      </c>
      <c r="C50" s="6">
        <f t="shared" si="3"/>
        <v>22</v>
      </c>
      <c r="D50" s="11">
        <v>17</v>
      </c>
      <c r="E50" s="11">
        <v>1</v>
      </c>
      <c r="F50" s="11">
        <v>1</v>
      </c>
      <c r="G50" s="11">
        <v>3</v>
      </c>
      <c r="H50" s="11">
        <v>0</v>
      </c>
      <c r="I50" s="11">
        <v>0</v>
      </c>
    </row>
    <row r="51" spans="2:9" ht="15.75" x14ac:dyDescent="0.25">
      <c r="B51" s="15" t="s">
        <v>22</v>
      </c>
      <c r="C51" s="6">
        <f t="shared" si="3"/>
        <v>171</v>
      </c>
      <c r="D51" s="17">
        <f t="shared" ref="D51:I51" si="10">D52+D54+D56</f>
        <v>52</v>
      </c>
      <c r="E51" s="17">
        <f t="shared" si="10"/>
        <v>30</v>
      </c>
      <c r="F51" s="17">
        <f t="shared" si="10"/>
        <v>38</v>
      </c>
      <c r="G51" s="17">
        <f t="shared" si="10"/>
        <v>34</v>
      </c>
      <c r="H51" s="17">
        <f t="shared" si="10"/>
        <v>9</v>
      </c>
      <c r="I51" s="17">
        <f t="shared" si="10"/>
        <v>8</v>
      </c>
    </row>
    <row r="52" spans="2:9" ht="15.75" x14ac:dyDescent="0.25">
      <c r="B52" s="10" t="s">
        <v>14</v>
      </c>
      <c r="C52" s="6">
        <f t="shared" si="3"/>
        <v>71</v>
      </c>
      <c r="D52" s="11">
        <v>0</v>
      </c>
      <c r="E52" s="11">
        <v>3</v>
      </c>
      <c r="F52" s="11">
        <v>27</v>
      </c>
      <c r="G52" s="11">
        <v>26</v>
      </c>
      <c r="H52" s="11">
        <v>8</v>
      </c>
      <c r="I52" s="11">
        <v>7</v>
      </c>
    </row>
    <row r="53" spans="2:9" ht="15.75" x14ac:dyDescent="0.25">
      <c r="B53" s="12" t="s">
        <v>11</v>
      </c>
      <c r="C53" s="6">
        <f t="shared" si="3"/>
        <v>52</v>
      </c>
      <c r="D53" s="11">
        <v>0</v>
      </c>
      <c r="E53" s="11">
        <v>2</v>
      </c>
      <c r="F53" s="11">
        <v>25</v>
      </c>
      <c r="G53" s="11">
        <v>19</v>
      </c>
      <c r="H53" s="11">
        <v>4</v>
      </c>
      <c r="I53" s="11">
        <v>2</v>
      </c>
    </row>
    <row r="54" spans="2:9" ht="15.75" x14ac:dyDescent="0.25">
      <c r="B54" s="10" t="s">
        <v>15</v>
      </c>
      <c r="C54" s="6">
        <f t="shared" si="3"/>
        <v>40</v>
      </c>
      <c r="D54" s="11">
        <v>20</v>
      </c>
      <c r="E54" s="11">
        <v>19</v>
      </c>
      <c r="F54" s="11">
        <v>1</v>
      </c>
      <c r="G54" s="11">
        <v>0</v>
      </c>
      <c r="H54" s="11">
        <v>0</v>
      </c>
      <c r="I54" s="11">
        <v>0</v>
      </c>
    </row>
    <row r="55" spans="2:9" ht="15.75" x14ac:dyDescent="0.25">
      <c r="B55" s="12" t="s">
        <v>11</v>
      </c>
      <c r="C55" s="6">
        <f t="shared" si="3"/>
        <v>33</v>
      </c>
      <c r="D55" s="11">
        <v>15</v>
      </c>
      <c r="E55" s="11">
        <v>18</v>
      </c>
      <c r="F55" s="11">
        <v>0</v>
      </c>
      <c r="G55" s="11">
        <v>0</v>
      </c>
      <c r="H55" s="11">
        <v>0</v>
      </c>
      <c r="I55" s="11">
        <v>0</v>
      </c>
    </row>
    <row r="56" spans="2:9" ht="15.75" x14ac:dyDescent="0.25">
      <c r="B56" s="10" t="s">
        <v>16</v>
      </c>
      <c r="C56" s="6">
        <f t="shared" si="3"/>
        <v>60</v>
      </c>
      <c r="D56" s="11">
        <v>32</v>
      </c>
      <c r="E56" s="11">
        <v>8</v>
      </c>
      <c r="F56" s="11">
        <v>10</v>
      </c>
      <c r="G56" s="11">
        <v>8</v>
      </c>
      <c r="H56" s="11">
        <v>1</v>
      </c>
      <c r="I56" s="11">
        <v>1</v>
      </c>
    </row>
    <row r="57" spans="2:9" ht="15.75" x14ac:dyDescent="0.25">
      <c r="B57" s="12" t="s">
        <v>11</v>
      </c>
      <c r="C57" s="6">
        <f t="shared" si="3"/>
        <v>41</v>
      </c>
      <c r="D57" s="11">
        <v>21</v>
      </c>
      <c r="E57" s="11">
        <v>7</v>
      </c>
      <c r="F57" s="11">
        <v>7</v>
      </c>
      <c r="G57" s="11">
        <v>5</v>
      </c>
      <c r="H57" s="11">
        <v>1</v>
      </c>
      <c r="I57" s="1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" right="0.7" top="0.75" bottom="0.75" header="0.3" footer="0.3"/>
  <pageSetup paperSize="9" scale="4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2"/>
  <sheetViews>
    <sheetView workbookViewId="0">
      <selection activeCell="M20" sqref="M20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42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4665</v>
      </c>
      <c r="D6" s="6">
        <f t="shared" ref="D6:I6" si="0">D9+D23+D30+D37+D44+D51</f>
        <v>984</v>
      </c>
      <c r="E6" s="6">
        <f t="shared" si="0"/>
        <v>242</v>
      </c>
      <c r="F6" s="6">
        <f t="shared" si="0"/>
        <v>897</v>
      </c>
      <c r="G6" s="6">
        <f t="shared" si="0"/>
        <v>1123</v>
      </c>
      <c r="H6" s="6">
        <f t="shared" si="0"/>
        <v>767</v>
      </c>
      <c r="I6" s="6">
        <f t="shared" si="0"/>
        <v>652</v>
      </c>
    </row>
    <row r="7" spans="2:9" ht="15.75" x14ac:dyDescent="0.25">
      <c r="B7" s="5" t="s">
        <v>9</v>
      </c>
      <c r="C7" s="6">
        <f>D7+E7+F7+G7+H7+I7</f>
        <v>2281</v>
      </c>
      <c r="D7" s="6">
        <f t="shared" ref="D7:I7" si="1">D11+D13+D15+D25+D27+D29+D32+D34+D36+D39+D41+D43+D46+D48+D50+D53+D55+D57</f>
        <v>425</v>
      </c>
      <c r="E7" s="6">
        <f t="shared" si="1"/>
        <v>88</v>
      </c>
      <c r="F7" s="6">
        <f t="shared" si="1"/>
        <v>421</v>
      </c>
      <c r="G7" s="6">
        <f t="shared" si="1"/>
        <v>622</v>
      </c>
      <c r="H7" s="6">
        <f t="shared" si="1"/>
        <v>434</v>
      </c>
      <c r="I7" s="6">
        <f t="shared" si="1"/>
        <v>291</v>
      </c>
    </row>
    <row r="8" spans="2:9" ht="15.75" x14ac:dyDescent="0.25">
      <c r="B8" s="7" t="s">
        <v>10</v>
      </c>
      <c r="C8" s="6">
        <f>D8+E8+F8+G8+H8+I8</f>
        <v>1233</v>
      </c>
      <c r="D8" s="8">
        <f>D10+D12+D24+D26+D31+D33+D38+D40+D45+D47+D52+D54</f>
        <v>276</v>
      </c>
      <c r="E8" s="8">
        <f t="shared" ref="E8:I8" si="2">E10+E12+E24+E26+E31+E33+E38+E40+E45+E47+E52+E54</f>
        <v>17</v>
      </c>
      <c r="F8" s="8">
        <f t="shared" si="2"/>
        <v>174</v>
      </c>
      <c r="G8" s="8">
        <f t="shared" si="2"/>
        <v>335</v>
      </c>
      <c r="H8" s="8">
        <f t="shared" si="2"/>
        <v>270</v>
      </c>
      <c r="I8" s="8">
        <f t="shared" si="2"/>
        <v>161</v>
      </c>
    </row>
    <row r="9" spans="2:9" ht="20.25" customHeight="1" x14ac:dyDescent="0.25">
      <c r="B9" s="9" t="s">
        <v>13</v>
      </c>
      <c r="C9" s="6">
        <f t="shared" ref="C9:C57" si="3">D9+E9+F9+G9+H9+I9</f>
        <v>2160</v>
      </c>
      <c r="D9" s="5">
        <f t="shared" ref="D9:I9" si="4">D10+D12+D14</f>
        <v>283</v>
      </c>
      <c r="E9" s="5">
        <f t="shared" si="4"/>
        <v>143</v>
      </c>
      <c r="F9" s="5">
        <f t="shared" si="4"/>
        <v>570</v>
      </c>
      <c r="G9" s="5">
        <f t="shared" si="4"/>
        <v>577</v>
      </c>
      <c r="H9" s="5">
        <f t="shared" si="4"/>
        <v>296</v>
      </c>
      <c r="I9" s="5">
        <f t="shared" si="4"/>
        <v>291</v>
      </c>
    </row>
    <row r="10" spans="2:9" ht="15.75" x14ac:dyDescent="0.25">
      <c r="B10" s="10" t="s">
        <v>14</v>
      </c>
      <c r="C10" s="6">
        <f t="shared" si="3"/>
        <v>150</v>
      </c>
      <c r="D10" s="11">
        <v>0</v>
      </c>
      <c r="E10" s="11">
        <v>0</v>
      </c>
      <c r="F10" s="11">
        <v>16</v>
      </c>
      <c r="G10" s="11">
        <v>59</v>
      </c>
      <c r="H10" s="11">
        <v>44</v>
      </c>
      <c r="I10" s="11">
        <v>31</v>
      </c>
    </row>
    <row r="11" spans="2:9" ht="15.75" x14ac:dyDescent="0.25">
      <c r="B11" s="12" t="s">
        <v>11</v>
      </c>
      <c r="C11" s="6">
        <f t="shared" si="3"/>
        <v>110</v>
      </c>
      <c r="D11" s="11">
        <v>0</v>
      </c>
      <c r="E11" s="11">
        <v>0</v>
      </c>
      <c r="F11" s="11">
        <v>12</v>
      </c>
      <c r="G11" s="11">
        <v>44</v>
      </c>
      <c r="H11" s="11">
        <v>33</v>
      </c>
      <c r="I11" s="11">
        <v>21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2010</v>
      </c>
      <c r="D14" s="11">
        <v>283</v>
      </c>
      <c r="E14" s="11">
        <v>143</v>
      </c>
      <c r="F14" s="11">
        <v>554</v>
      </c>
      <c r="G14" s="11">
        <v>518</v>
      </c>
      <c r="H14" s="11">
        <v>252</v>
      </c>
      <c r="I14" s="11">
        <v>260</v>
      </c>
    </row>
    <row r="15" spans="2:9" ht="16.5" thickBot="1" x14ac:dyDescent="0.3">
      <c r="B15" s="12" t="s">
        <v>11</v>
      </c>
      <c r="C15" s="6">
        <f t="shared" si="3"/>
        <v>867</v>
      </c>
      <c r="D15" s="18">
        <v>82</v>
      </c>
      <c r="E15" s="18">
        <v>44</v>
      </c>
      <c r="F15" s="18">
        <v>216</v>
      </c>
      <c r="G15" s="18">
        <v>255</v>
      </c>
      <c r="H15" s="18">
        <v>139</v>
      </c>
      <c r="I15" s="18">
        <v>131</v>
      </c>
    </row>
    <row r="16" spans="2:9" ht="16.5" thickTop="1" x14ac:dyDescent="0.25">
      <c r="B16" s="13" t="s">
        <v>17</v>
      </c>
      <c r="C16" s="6">
        <f t="shared" si="3"/>
        <v>760</v>
      </c>
      <c r="D16" s="17">
        <f t="shared" ref="D16:I16" si="5">D17+D19+D21</f>
        <v>43</v>
      </c>
      <c r="E16" s="17">
        <f t="shared" si="5"/>
        <v>41</v>
      </c>
      <c r="F16" s="17">
        <f t="shared" si="5"/>
        <v>204</v>
      </c>
      <c r="G16" s="17">
        <f t="shared" si="5"/>
        <v>235</v>
      </c>
      <c r="H16" s="17">
        <f t="shared" si="5"/>
        <v>123</v>
      </c>
      <c r="I16" s="17">
        <f t="shared" si="5"/>
        <v>114</v>
      </c>
    </row>
    <row r="17" spans="2:9" ht="15.75" x14ac:dyDescent="0.25">
      <c r="B17" s="10" t="s">
        <v>14</v>
      </c>
      <c r="C17" s="6">
        <f t="shared" si="3"/>
        <v>2</v>
      </c>
      <c r="D17" s="19">
        <v>0</v>
      </c>
      <c r="E17" s="19">
        <v>0</v>
      </c>
      <c r="F17" s="19">
        <v>0</v>
      </c>
      <c r="G17" s="19">
        <v>1</v>
      </c>
      <c r="H17" s="19">
        <v>0</v>
      </c>
      <c r="I17" s="20">
        <v>1</v>
      </c>
    </row>
    <row r="18" spans="2:9" ht="15.75" x14ac:dyDescent="0.25">
      <c r="B18" s="12" t="s">
        <v>11</v>
      </c>
      <c r="C18" s="6">
        <f t="shared" si="3"/>
        <v>1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20">
        <v>1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758</v>
      </c>
      <c r="D21" s="19">
        <v>43</v>
      </c>
      <c r="E21" s="19">
        <v>41</v>
      </c>
      <c r="F21" s="19">
        <v>204</v>
      </c>
      <c r="G21" s="19">
        <v>234</v>
      </c>
      <c r="H21" s="19">
        <v>123</v>
      </c>
      <c r="I21" s="20">
        <v>113</v>
      </c>
    </row>
    <row r="22" spans="2:9" ht="16.5" thickBot="1" x14ac:dyDescent="0.3">
      <c r="B22" s="12" t="s">
        <v>11</v>
      </c>
      <c r="C22" s="6">
        <f t="shared" si="3"/>
        <v>343</v>
      </c>
      <c r="D22" s="21">
        <v>12</v>
      </c>
      <c r="E22" s="21">
        <v>13</v>
      </c>
      <c r="F22" s="21">
        <v>69</v>
      </c>
      <c r="G22" s="21">
        <v>108</v>
      </c>
      <c r="H22" s="21">
        <v>73</v>
      </c>
      <c r="I22" s="22">
        <v>68</v>
      </c>
    </row>
    <row r="23" spans="2:9" ht="16.5" thickTop="1" x14ac:dyDescent="0.25">
      <c r="B23" s="14" t="s">
        <v>18</v>
      </c>
      <c r="C23" s="6">
        <f t="shared" si="3"/>
        <v>867</v>
      </c>
      <c r="D23" s="17">
        <f t="shared" ref="D23:I23" si="6">D24+D26+D28</f>
        <v>115</v>
      </c>
      <c r="E23" s="17">
        <f t="shared" si="6"/>
        <v>39</v>
      </c>
      <c r="F23" s="17">
        <f t="shared" si="6"/>
        <v>107</v>
      </c>
      <c r="G23" s="17">
        <f t="shared" si="6"/>
        <v>221</v>
      </c>
      <c r="H23" s="17">
        <f t="shared" si="6"/>
        <v>213</v>
      </c>
      <c r="I23" s="17">
        <f t="shared" si="6"/>
        <v>172</v>
      </c>
    </row>
    <row r="24" spans="2:9" ht="15.75" x14ac:dyDescent="0.25">
      <c r="B24" s="10" t="s">
        <v>14</v>
      </c>
      <c r="C24" s="6">
        <f t="shared" si="3"/>
        <v>190</v>
      </c>
      <c r="D24" s="23">
        <v>3</v>
      </c>
      <c r="E24" s="23">
        <v>1</v>
      </c>
      <c r="F24" s="23">
        <v>13</v>
      </c>
      <c r="G24" s="23">
        <v>68</v>
      </c>
      <c r="H24" s="23">
        <v>61</v>
      </c>
      <c r="I24" s="23">
        <v>44</v>
      </c>
    </row>
    <row r="25" spans="2:9" ht="15.75" x14ac:dyDescent="0.25">
      <c r="B25" s="12" t="s">
        <v>11</v>
      </c>
      <c r="C25" s="6">
        <f t="shared" si="3"/>
        <v>131</v>
      </c>
      <c r="D25" s="11">
        <v>2</v>
      </c>
      <c r="E25" s="11">
        <v>0</v>
      </c>
      <c r="F25" s="11">
        <v>5</v>
      </c>
      <c r="G25" s="11">
        <v>49</v>
      </c>
      <c r="H25" s="11">
        <v>47</v>
      </c>
      <c r="I25" s="11">
        <v>28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677</v>
      </c>
      <c r="D28" s="11">
        <v>112</v>
      </c>
      <c r="E28" s="11">
        <v>38</v>
      </c>
      <c r="F28" s="11">
        <v>94</v>
      </c>
      <c r="G28" s="11">
        <v>153</v>
      </c>
      <c r="H28" s="11">
        <v>152</v>
      </c>
      <c r="I28" s="11">
        <v>128</v>
      </c>
    </row>
    <row r="29" spans="2:9" ht="15.75" x14ac:dyDescent="0.25">
      <c r="B29" s="12" t="s">
        <v>11</v>
      </c>
      <c r="C29" s="6">
        <f t="shared" si="3"/>
        <v>260</v>
      </c>
      <c r="D29" s="11">
        <v>43</v>
      </c>
      <c r="E29" s="11">
        <v>4</v>
      </c>
      <c r="F29" s="11">
        <v>42</v>
      </c>
      <c r="G29" s="11">
        <v>60</v>
      </c>
      <c r="H29" s="11">
        <v>69</v>
      </c>
      <c r="I29" s="11">
        <v>42</v>
      </c>
    </row>
    <row r="30" spans="2:9" ht="15.75" x14ac:dyDescent="0.25">
      <c r="B30" s="9" t="s">
        <v>19</v>
      </c>
      <c r="C30" s="6">
        <f t="shared" si="3"/>
        <v>463</v>
      </c>
      <c r="D30" s="17">
        <f t="shared" ref="D30:I30" si="7">D31+D33+D35</f>
        <v>112</v>
      </c>
      <c r="E30" s="17">
        <f t="shared" si="7"/>
        <v>7</v>
      </c>
      <c r="F30" s="17">
        <f t="shared" si="7"/>
        <v>57</v>
      </c>
      <c r="G30" s="17">
        <f t="shared" si="7"/>
        <v>113</v>
      </c>
      <c r="H30" s="17">
        <f t="shared" si="7"/>
        <v>97</v>
      </c>
      <c r="I30" s="17">
        <f t="shared" si="7"/>
        <v>77</v>
      </c>
    </row>
    <row r="31" spans="2:9" ht="15.75" x14ac:dyDescent="0.25">
      <c r="B31" s="10" t="s">
        <v>14</v>
      </c>
      <c r="C31" s="6">
        <f t="shared" si="3"/>
        <v>205</v>
      </c>
      <c r="D31" s="11">
        <v>3</v>
      </c>
      <c r="E31" s="11">
        <v>3</v>
      </c>
      <c r="F31" s="11">
        <v>37</v>
      </c>
      <c r="G31" s="11">
        <v>73</v>
      </c>
      <c r="H31" s="11">
        <v>66</v>
      </c>
      <c r="I31" s="11">
        <v>23</v>
      </c>
    </row>
    <row r="32" spans="2:9" ht="15.75" x14ac:dyDescent="0.25">
      <c r="B32" s="12" t="s">
        <v>11</v>
      </c>
      <c r="C32" s="6">
        <f t="shared" si="3"/>
        <v>116</v>
      </c>
      <c r="D32" s="11">
        <v>1</v>
      </c>
      <c r="E32" s="11">
        <v>1</v>
      </c>
      <c r="F32" s="11">
        <v>23</v>
      </c>
      <c r="G32" s="11">
        <v>48</v>
      </c>
      <c r="H32" s="11">
        <v>38</v>
      </c>
      <c r="I32" s="11">
        <v>5</v>
      </c>
    </row>
    <row r="33" spans="2:9" ht="15.75" x14ac:dyDescent="0.25">
      <c r="B33" s="10" t="s">
        <v>15</v>
      </c>
      <c r="C33" s="6">
        <f t="shared" si="3"/>
        <v>46</v>
      </c>
      <c r="D33" s="11">
        <v>46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2:9" ht="15.75" x14ac:dyDescent="0.25">
      <c r="B34" s="12" t="s">
        <v>11</v>
      </c>
      <c r="C34" s="6">
        <f t="shared" si="3"/>
        <v>13</v>
      </c>
      <c r="D34" s="11">
        <v>13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212</v>
      </c>
      <c r="D35" s="11">
        <v>63</v>
      </c>
      <c r="E35" s="11">
        <v>4</v>
      </c>
      <c r="F35" s="11">
        <v>20</v>
      </c>
      <c r="G35" s="11">
        <v>40</v>
      </c>
      <c r="H35" s="11">
        <v>31</v>
      </c>
      <c r="I35" s="11">
        <v>54</v>
      </c>
    </row>
    <row r="36" spans="2:9" ht="15.75" x14ac:dyDescent="0.25">
      <c r="B36" s="12" t="s">
        <v>11</v>
      </c>
      <c r="C36" s="6">
        <f t="shared" si="3"/>
        <v>69</v>
      </c>
      <c r="D36" s="11">
        <v>17</v>
      </c>
      <c r="E36" s="11">
        <v>0</v>
      </c>
      <c r="F36" s="11">
        <v>8</v>
      </c>
      <c r="G36" s="11">
        <v>20</v>
      </c>
      <c r="H36" s="11">
        <v>10</v>
      </c>
      <c r="I36" s="11">
        <v>14</v>
      </c>
    </row>
    <row r="37" spans="2:9" ht="15.75" x14ac:dyDescent="0.25">
      <c r="B37" s="15" t="s">
        <v>20</v>
      </c>
      <c r="C37" s="6">
        <f t="shared" si="3"/>
        <v>928</v>
      </c>
      <c r="D37" s="17">
        <f t="shared" ref="D37:I37" si="8">D38+D40+D42</f>
        <v>393</v>
      </c>
      <c r="E37" s="17">
        <f t="shared" si="8"/>
        <v>20</v>
      </c>
      <c r="F37" s="17">
        <f t="shared" si="8"/>
        <v>113</v>
      </c>
      <c r="G37" s="17">
        <f t="shared" si="8"/>
        <v>155</v>
      </c>
      <c r="H37" s="17">
        <f t="shared" si="8"/>
        <v>148</v>
      </c>
      <c r="I37" s="17">
        <f t="shared" si="8"/>
        <v>99</v>
      </c>
    </row>
    <row r="38" spans="2:9" ht="15.75" x14ac:dyDescent="0.25">
      <c r="B38" s="10" t="s">
        <v>14</v>
      </c>
      <c r="C38" s="6">
        <f t="shared" si="3"/>
        <v>316</v>
      </c>
      <c r="D38" s="11">
        <v>5</v>
      </c>
      <c r="E38" s="11">
        <v>7</v>
      </c>
      <c r="F38" s="11">
        <v>69</v>
      </c>
      <c r="G38" s="11">
        <v>93</v>
      </c>
      <c r="H38" s="11">
        <v>89</v>
      </c>
      <c r="I38" s="11">
        <v>53</v>
      </c>
    </row>
    <row r="39" spans="2:9" ht="15.75" x14ac:dyDescent="0.25">
      <c r="B39" s="12" t="s">
        <v>11</v>
      </c>
      <c r="C39" s="6">
        <f t="shared" si="3"/>
        <v>220</v>
      </c>
      <c r="D39" s="11">
        <v>3</v>
      </c>
      <c r="E39" s="11">
        <v>5</v>
      </c>
      <c r="F39" s="11">
        <v>52</v>
      </c>
      <c r="G39" s="11">
        <v>68</v>
      </c>
      <c r="H39" s="11">
        <v>65</v>
      </c>
      <c r="I39" s="11">
        <v>27</v>
      </c>
    </row>
    <row r="40" spans="2:9" ht="15.75" x14ac:dyDescent="0.25">
      <c r="B40" s="10" t="s">
        <v>15</v>
      </c>
      <c r="C40" s="6">
        <f t="shared" si="3"/>
        <v>210</v>
      </c>
      <c r="D40" s="11">
        <v>208</v>
      </c>
      <c r="E40" s="11">
        <v>0</v>
      </c>
      <c r="F40" s="11">
        <v>2</v>
      </c>
      <c r="G40" s="11">
        <v>0</v>
      </c>
      <c r="H40" s="11">
        <v>0</v>
      </c>
      <c r="I40" s="11">
        <v>0</v>
      </c>
    </row>
    <row r="41" spans="2:9" ht="15.75" x14ac:dyDescent="0.25">
      <c r="B41" s="12" t="s">
        <v>11</v>
      </c>
      <c r="C41" s="6">
        <f t="shared" si="3"/>
        <v>116</v>
      </c>
      <c r="D41" s="11">
        <v>115</v>
      </c>
      <c r="E41" s="11">
        <v>0</v>
      </c>
      <c r="F41" s="11">
        <v>1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402</v>
      </c>
      <c r="D42" s="11">
        <v>180</v>
      </c>
      <c r="E42" s="11">
        <v>13</v>
      </c>
      <c r="F42" s="11">
        <v>42</v>
      </c>
      <c r="G42" s="11">
        <v>62</v>
      </c>
      <c r="H42" s="11">
        <v>59</v>
      </c>
      <c r="I42" s="11">
        <v>46</v>
      </c>
    </row>
    <row r="43" spans="2:9" ht="15.75" x14ac:dyDescent="0.25">
      <c r="B43" s="12" t="s">
        <v>11</v>
      </c>
      <c r="C43" s="6">
        <f t="shared" si="3"/>
        <v>186</v>
      </c>
      <c r="D43" s="11">
        <v>82</v>
      </c>
      <c r="E43" s="11">
        <v>4</v>
      </c>
      <c r="F43" s="11">
        <v>18</v>
      </c>
      <c r="G43" s="11">
        <v>37</v>
      </c>
      <c r="H43" s="11">
        <v>25</v>
      </c>
      <c r="I43" s="11">
        <v>20</v>
      </c>
    </row>
    <row r="44" spans="2:9" ht="15.75" x14ac:dyDescent="0.25">
      <c r="B44" s="15" t="s">
        <v>21</v>
      </c>
      <c r="C44" s="6">
        <f t="shared" si="3"/>
        <v>67</v>
      </c>
      <c r="D44" s="17">
        <f t="shared" ref="D44:I44" si="9">D45+D47+D49</f>
        <v>27</v>
      </c>
      <c r="E44" s="17">
        <f t="shared" si="9"/>
        <v>4</v>
      </c>
      <c r="F44" s="17">
        <f t="shared" si="9"/>
        <v>10</v>
      </c>
      <c r="G44" s="17">
        <f t="shared" si="9"/>
        <v>20</v>
      </c>
      <c r="H44" s="17">
        <f t="shared" si="9"/>
        <v>4</v>
      </c>
      <c r="I44" s="17">
        <f t="shared" si="9"/>
        <v>2</v>
      </c>
    </row>
    <row r="45" spans="2:9" ht="15.75" x14ac:dyDescent="0.25">
      <c r="B45" s="10" t="s">
        <v>14</v>
      </c>
      <c r="C45" s="6">
        <f t="shared" si="3"/>
        <v>29</v>
      </c>
      <c r="D45" s="11">
        <v>2</v>
      </c>
      <c r="E45" s="11">
        <v>1</v>
      </c>
      <c r="F45" s="11">
        <v>8</v>
      </c>
      <c r="G45" s="11">
        <v>14</v>
      </c>
      <c r="H45" s="11">
        <v>4</v>
      </c>
      <c r="I45" s="11">
        <v>0</v>
      </c>
    </row>
    <row r="46" spans="2:9" ht="15.75" x14ac:dyDescent="0.25">
      <c r="B46" s="12" t="s">
        <v>11</v>
      </c>
      <c r="C46" s="6">
        <f t="shared" si="3"/>
        <v>27</v>
      </c>
      <c r="D46" s="11">
        <v>2</v>
      </c>
      <c r="E46" s="11">
        <v>1</v>
      </c>
      <c r="F46" s="11">
        <v>8</v>
      </c>
      <c r="G46" s="11">
        <v>13</v>
      </c>
      <c r="H46" s="11">
        <v>3</v>
      </c>
      <c r="I46" s="11">
        <v>0</v>
      </c>
    </row>
    <row r="47" spans="2:9" ht="15.75" x14ac:dyDescent="0.25">
      <c r="B47" s="10" t="s">
        <v>15</v>
      </c>
      <c r="C47" s="6">
        <f t="shared" si="3"/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38</v>
      </c>
      <c r="D49" s="11">
        <v>25</v>
      </c>
      <c r="E49" s="11">
        <v>3</v>
      </c>
      <c r="F49" s="11">
        <v>2</v>
      </c>
      <c r="G49" s="11">
        <v>6</v>
      </c>
      <c r="H49" s="11">
        <v>0</v>
      </c>
      <c r="I49" s="11">
        <v>2</v>
      </c>
    </row>
    <row r="50" spans="2:9" ht="15.75" x14ac:dyDescent="0.25">
      <c r="B50" s="12" t="s">
        <v>11</v>
      </c>
      <c r="C50" s="6">
        <f t="shared" si="3"/>
        <v>30</v>
      </c>
      <c r="D50" s="11">
        <v>24</v>
      </c>
      <c r="E50" s="11">
        <v>3</v>
      </c>
      <c r="F50" s="11">
        <v>1</v>
      </c>
      <c r="G50" s="11">
        <v>2</v>
      </c>
      <c r="H50" s="11">
        <v>0</v>
      </c>
      <c r="I50" s="11">
        <v>0</v>
      </c>
    </row>
    <row r="51" spans="2:9" ht="15.75" x14ac:dyDescent="0.25">
      <c r="B51" s="15" t="s">
        <v>22</v>
      </c>
      <c r="C51" s="6">
        <f t="shared" si="3"/>
        <v>180</v>
      </c>
      <c r="D51" s="17">
        <f t="shared" ref="D51:I51" si="10">D52+D54+D56</f>
        <v>54</v>
      </c>
      <c r="E51" s="17">
        <f t="shared" si="10"/>
        <v>29</v>
      </c>
      <c r="F51" s="17">
        <f t="shared" si="10"/>
        <v>40</v>
      </c>
      <c r="G51" s="17">
        <f t="shared" si="10"/>
        <v>37</v>
      </c>
      <c r="H51" s="17">
        <f t="shared" si="10"/>
        <v>9</v>
      </c>
      <c r="I51" s="17">
        <f t="shared" si="10"/>
        <v>11</v>
      </c>
    </row>
    <row r="52" spans="2:9" ht="15.75" x14ac:dyDescent="0.25">
      <c r="B52" s="10" t="s">
        <v>14</v>
      </c>
      <c r="C52" s="6">
        <f t="shared" si="3"/>
        <v>76</v>
      </c>
      <c r="D52" s="11">
        <v>0</v>
      </c>
      <c r="E52" s="11">
        <v>4</v>
      </c>
      <c r="F52" s="11">
        <v>28</v>
      </c>
      <c r="G52" s="11">
        <v>28</v>
      </c>
      <c r="H52" s="11">
        <v>6</v>
      </c>
      <c r="I52" s="11">
        <v>10</v>
      </c>
    </row>
    <row r="53" spans="2:9" ht="15.75" x14ac:dyDescent="0.25">
      <c r="B53" s="12" t="s">
        <v>11</v>
      </c>
      <c r="C53" s="6">
        <f t="shared" si="3"/>
        <v>56</v>
      </c>
      <c r="D53" s="11">
        <v>0</v>
      </c>
      <c r="E53" s="11">
        <v>3</v>
      </c>
      <c r="F53" s="11">
        <v>26</v>
      </c>
      <c r="G53" s="11">
        <v>21</v>
      </c>
      <c r="H53" s="11">
        <v>3</v>
      </c>
      <c r="I53" s="11">
        <v>3</v>
      </c>
    </row>
    <row r="54" spans="2:9" ht="15.75" x14ac:dyDescent="0.25">
      <c r="B54" s="10" t="s">
        <v>15</v>
      </c>
      <c r="C54" s="6">
        <f t="shared" si="3"/>
        <v>11</v>
      </c>
      <c r="D54" s="11">
        <v>9</v>
      </c>
      <c r="E54" s="11">
        <v>1</v>
      </c>
      <c r="F54" s="11">
        <v>1</v>
      </c>
      <c r="G54" s="11">
        <v>0</v>
      </c>
      <c r="H54" s="11">
        <v>0</v>
      </c>
      <c r="I54" s="11">
        <v>0</v>
      </c>
    </row>
    <row r="55" spans="2:9" ht="15.75" x14ac:dyDescent="0.25">
      <c r="B55" s="12" t="s">
        <v>11</v>
      </c>
      <c r="C55" s="6">
        <f t="shared" si="3"/>
        <v>6</v>
      </c>
      <c r="D55" s="11">
        <v>5</v>
      </c>
      <c r="E55" s="11">
        <v>1</v>
      </c>
      <c r="F55" s="11">
        <v>0</v>
      </c>
      <c r="G55" s="11">
        <v>0</v>
      </c>
      <c r="H55" s="11">
        <v>0</v>
      </c>
      <c r="I55" s="11">
        <v>0</v>
      </c>
    </row>
    <row r="56" spans="2:9" ht="15.75" x14ac:dyDescent="0.25">
      <c r="B56" s="10" t="s">
        <v>16</v>
      </c>
      <c r="C56" s="6">
        <f t="shared" si="3"/>
        <v>93</v>
      </c>
      <c r="D56" s="11">
        <v>45</v>
      </c>
      <c r="E56" s="11">
        <v>24</v>
      </c>
      <c r="F56" s="11">
        <v>11</v>
      </c>
      <c r="G56" s="11">
        <v>9</v>
      </c>
      <c r="H56" s="11">
        <v>3</v>
      </c>
      <c r="I56" s="11">
        <v>1</v>
      </c>
    </row>
    <row r="57" spans="2:9" ht="15.75" x14ac:dyDescent="0.25">
      <c r="B57" s="12" t="s">
        <v>11</v>
      </c>
      <c r="C57" s="6">
        <f t="shared" si="3"/>
        <v>74</v>
      </c>
      <c r="D57" s="11">
        <v>36</v>
      </c>
      <c r="E57" s="11">
        <v>22</v>
      </c>
      <c r="F57" s="11">
        <v>9</v>
      </c>
      <c r="G57" s="11">
        <v>5</v>
      </c>
      <c r="H57" s="11">
        <v>2</v>
      </c>
      <c r="I57" s="1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" right="0.7" top="0.75" bottom="0.75" header="0.3" footer="0.3"/>
  <pageSetup paperSize="9" scale="4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62"/>
  <sheetViews>
    <sheetView workbookViewId="0">
      <selection activeCell="D59" sqref="D59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40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4956</v>
      </c>
      <c r="D6" s="6">
        <f t="shared" ref="D6:I6" si="0">D9+D23+D30+D37+D44+D51</f>
        <v>1026</v>
      </c>
      <c r="E6" s="6">
        <f t="shared" si="0"/>
        <v>247</v>
      </c>
      <c r="F6" s="6">
        <f t="shared" si="0"/>
        <v>974</v>
      </c>
      <c r="G6" s="6">
        <f t="shared" si="0"/>
        <v>1193</v>
      </c>
      <c r="H6" s="6">
        <f t="shared" si="0"/>
        <v>800</v>
      </c>
      <c r="I6" s="6">
        <f t="shared" si="0"/>
        <v>716</v>
      </c>
    </row>
    <row r="7" spans="2:9" ht="15.75" x14ac:dyDescent="0.25">
      <c r="B7" s="5" t="s">
        <v>9</v>
      </c>
      <c r="C7" s="6">
        <f>D7+E7+F7+G7+H7+I7</f>
        <v>2440</v>
      </c>
      <c r="D7" s="6">
        <f t="shared" ref="D7:I7" si="1">D11+D13+D15+D25+D27+D29+D32+D34+D36+D39+D41+D43+D46+D48+D50+D53+D55+D57</f>
        <v>442</v>
      </c>
      <c r="E7" s="6">
        <f t="shared" si="1"/>
        <v>88</v>
      </c>
      <c r="F7" s="6">
        <f t="shared" si="1"/>
        <v>453</v>
      </c>
      <c r="G7" s="6">
        <f t="shared" si="1"/>
        <v>676</v>
      </c>
      <c r="H7" s="6">
        <f t="shared" si="1"/>
        <v>462</v>
      </c>
      <c r="I7" s="6">
        <f t="shared" si="1"/>
        <v>319</v>
      </c>
    </row>
    <row r="8" spans="2:9" ht="15.75" x14ac:dyDescent="0.25">
      <c r="B8" s="7" t="s">
        <v>10</v>
      </c>
      <c r="C8" s="6">
        <f>D8+E8+F8+G8+H8+I8</f>
        <v>1315</v>
      </c>
      <c r="D8" s="8">
        <f>D10+D12+D24+D26+D31+D33+D38+D40+D45+D47+D52+D54</f>
        <v>246</v>
      </c>
      <c r="E8" s="8">
        <f t="shared" ref="E8:I8" si="2">E10+E12+E24+E26+E31+E33+E38+E40+E45+E47+E52+E54</f>
        <v>18</v>
      </c>
      <c r="F8" s="8">
        <f t="shared" si="2"/>
        <v>197</v>
      </c>
      <c r="G8" s="8">
        <f t="shared" si="2"/>
        <v>370</v>
      </c>
      <c r="H8" s="8">
        <f t="shared" si="2"/>
        <v>299</v>
      </c>
      <c r="I8" s="8">
        <f t="shared" si="2"/>
        <v>185</v>
      </c>
    </row>
    <row r="9" spans="2:9" ht="20.25" customHeight="1" x14ac:dyDescent="0.25">
      <c r="B9" s="9" t="s">
        <v>13</v>
      </c>
      <c r="C9" s="6">
        <f t="shared" ref="C9:C57" si="3">D9+E9+F9+G9+H9+I9</f>
        <v>2337</v>
      </c>
      <c r="D9" s="5">
        <f t="shared" ref="D9:I9" si="4">D10+D12+D14</f>
        <v>299</v>
      </c>
      <c r="E9" s="5">
        <f t="shared" si="4"/>
        <v>156</v>
      </c>
      <c r="F9" s="5">
        <f t="shared" si="4"/>
        <v>627</v>
      </c>
      <c r="G9" s="5">
        <f t="shared" si="4"/>
        <v>625</v>
      </c>
      <c r="H9" s="5">
        <f t="shared" si="4"/>
        <v>315</v>
      </c>
      <c r="I9" s="5">
        <f t="shared" si="4"/>
        <v>315</v>
      </c>
    </row>
    <row r="10" spans="2:9" ht="15.75" x14ac:dyDescent="0.25">
      <c r="B10" s="10" t="s">
        <v>14</v>
      </c>
      <c r="C10" s="6">
        <f t="shared" si="3"/>
        <v>201</v>
      </c>
      <c r="D10" s="11">
        <v>0</v>
      </c>
      <c r="E10" s="11">
        <v>0</v>
      </c>
      <c r="F10" s="11">
        <v>22</v>
      </c>
      <c r="G10" s="11">
        <v>84</v>
      </c>
      <c r="H10" s="11">
        <v>58</v>
      </c>
      <c r="I10" s="11">
        <v>37</v>
      </c>
    </row>
    <row r="11" spans="2:9" ht="15.75" x14ac:dyDescent="0.25">
      <c r="B11" s="12" t="s">
        <v>11</v>
      </c>
      <c r="C11" s="6">
        <f t="shared" si="3"/>
        <v>152</v>
      </c>
      <c r="D11" s="11">
        <v>0</v>
      </c>
      <c r="E11" s="11">
        <v>0</v>
      </c>
      <c r="F11" s="11">
        <v>16</v>
      </c>
      <c r="G11" s="11">
        <v>65</v>
      </c>
      <c r="H11" s="11">
        <v>44</v>
      </c>
      <c r="I11" s="11">
        <v>27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2136</v>
      </c>
      <c r="D14" s="11">
        <v>299</v>
      </c>
      <c r="E14" s="11">
        <v>156</v>
      </c>
      <c r="F14" s="11">
        <v>605</v>
      </c>
      <c r="G14" s="11">
        <v>541</v>
      </c>
      <c r="H14" s="11">
        <v>257</v>
      </c>
      <c r="I14" s="11">
        <v>278</v>
      </c>
    </row>
    <row r="15" spans="2:9" ht="16.5" thickBot="1" x14ac:dyDescent="0.3">
      <c r="B15" s="12" t="s">
        <v>11</v>
      </c>
      <c r="C15" s="6">
        <f t="shared" si="3"/>
        <v>913</v>
      </c>
      <c r="D15" s="18">
        <v>86</v>
      </c>
      <c r="E15" s="18">
        <v>51</v>
      </c>
      <c r="F15" s="18">
        <v>237</v>
      </c>
      <c r="G15" s="18">
        <v>262</v>
      </c>
      <c r="H15" s="18">
        <v>139</v>
      </c>
      <c r="I15" s="18">
        <v>138</v>
      </c>
    </row>
    <row r="16" spans="2:9" ht="16.5" thickTop="1" x14ac:dyDescent="0.25">
      <c r="B16" s="13" t="s">
        <v>17</v>
      </c>
      <c r="C16" s="6">
        <f t="shared" si="3"/>
        <v>809</v>
      </c>
      <c r="D16" s="17">
        <f t="shared" ref="D16:I16" si="5">D17+D19+D21</f>
        <v>43</v>
      </c>
      <c r="E16" s="17">
        <f t="shared" si="5"/>
        <v>43</v>
      </c>
      <c r="F16" s="17">
        <f t="shared" si="5"/>
        <v>224</v>
      </c>
      <c r="G16" s="17">
        <f t="shared" si="5"/>
        <v>252</v>
      </c>
      <c r="H16" s="17">
        <f t="shared" si="5"/>
        <v>127</v>
      </c>
      <c r="I16" s="17">
        <f t="shared" si="5"/>
        <v>120</v>
      </c>
    </row>
    <row r="17" spans="2:9" ht="15.75" x14ac:dyDescent="0.25">
      <c r="B17" s="10" t="s">
        <v>14</v>
      </c>
      <c r="C17" s="6">
        <f t="shared" si="3"/>
        <v>2</v>
      </c>
      <c r="D17" s="19">
        <v>0</v>
      </c>
      <c r="E17" s="19">
        <v>0</v>
      </c>
      <c r="F17" s="19">
        <v>0</v>
      </c>
      <c r="G17" s="19">
        <v>1</v>
      </c>
      <c r="H17" s="19">
        <v>0</v>
      </c>
      <c r="I17" s="20">
        <v>1</v>
      </c>
    </row>
    <row r="18" spans="2:9" ht="15.75" x14ac:dyDescent="0.25">
      <c r="B18" s="12" t="s">
        <v>11</v>
      </c>
      <c r="C18" s="6">
        <f t="shared" si="3"/>
        <v>1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20">
        <v>1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807</v>
      </c>
      <c r="D21" s="19">
        <v>43</v>
      </c>
      <c r="E21" s="19">
        <v>43</v>
      </c>
      <c r="F21" s="19">
        <v>224</v>
      </c>
      <c r="G21" s="19">
        <v>251</v>
      </c>
      <c r="H21" s="19">
        <v>127</v>
      </c>
      <c r="I21" s="20">
        <v>119</v>
      </c>
    </row>
    <row r="22" spans="2:9" ht="16.5" thickBot="1" x14ac:dyDescent="0.3">
      <c r="B22" s="12" t="s">
        <v>11</v>
      </c>
      <c r="C22" s="6">
        <f t="shared" si="3"/>
        <v>362</v>
      </c>
      <c r="D22" s="21">
        <v>14</v>
      </c>
      <c r="E22" s="21">
        <v>13</v>
      </c>
      <c r="F22" s="21">
        <v>75</v>
      </c>
      <c r="G22" s="21">
        <v>115</v>
      </c>
      <c r="H22" s="21">
        <v>74</v>
      </c>
      <c r="I22" s="22">
        <v>71</v>
      </c>
    </row>
    <row r="23" spans="2:9" ht="16.5" thickTop="1" x14ac:dyDescent="0.25">
      <c r="B23" s="14" t="s">
        <v>18</v>
      </c>
      <c r="C23" s="6">
        <f t="shared" si="3"/>
        <v>896</v>
      </c>
      <c r="D23" s="17">
        <f t="shared" ref="D23:I23" si="6">D24+D26+D28</f>
        <v>117</v>
      </c>
      <c r="E23" s="17">
        <f t="shared" si="6"/>
        <v>34</v>
      </c>
      <c r="F23" s="17">
        <f t="shared" si="6"/>
        <v>107</v>
      </c>
      <c r="G23" s="17">
        <f t="shared" si="6"/>
        <v>233</v>
      </c>
      <c r="H23" s="17">
        <f t="shared" si="6"/>
        <v>217</v>
      </c>
      <c r="I23" s="17">
        <f t="shared" si="6"/>
        <v>188</v>
      </c>
    </row>
    <row r="24" spans="2:9" ht="15.75" x14ac:dyDescent="0.25">
      <c r="B24" s="10" t="s">
        <v>14</v>
      </c>
      <c r="C24" s="6">
        <f t="shared" si="3"/>
        <v>206</v>
      </c>
      <c r="D24" s="23">
        <v>4</v>
      </c>
      <c r="E24" s="23">
        <v>1</v>
      </c>
      <c r="F24" s="23">
        <v>16</v>
      </c>
      <c r="G24" s="23">
        <v>71</v>
      </c>
      <c r="H24" s="23">
        <v>66</v>
      </c>
      <c r="I24" s="23">
        <v>48</v>
      </c>
    </row>
    <row r="25" spans="2:9" ht="15.75" x14ac:dyDescent="0.25">
      <c r="B25" s="12" t="s">
        <v>11</v>
      </c>
      <c r="C25" s="6">
        <f t="shared" si="3"/>
        <v>143</v>
      </c>
      <c r="D25" s="11">
        <v>2</v>
      </c>
      <c r="E25" s="11">
        <v>0</v>
      </c>
      <c r="F25" s="11">
        <v>6</v>
      </c>
      <c r="G25" s="11">
        <v>51</v>
      </c>
      <c r="H25" s="11">
        <v>50</v>
      </c>
      <c r="I25" s="11">
        <v>34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690</v>
      </c>
      <c r="D28" s="11">
        <v>113</v>
      </c>
      <c r="E28" s="11">
        <v>33</v>
      </c>
      <c r="F28" s="11">
        <v>91</v>
      </c>
      <c r="G28" s="11">
        <v>162</v>
      </c>
      <c r="H28" s="11">
        <v>151</v>
      </c>
      <c r="I28" s="11">
        <v>140</v>
      </c>
    </row>
    <row r="29" spans="2:9" ht="15.75" x14ac:dyDescent="0.25">
      <c r="B29" s="12" t="s">
        <v>11</v>
      </c>
      <c r="C29" s="6">
        <f t="shared" si="3"/>
        <v>275</v>
      </c>
      <c r="D29" s="11">
        <v>43</v>
      </c>
      <c r="E29" s="11">
        <v>3</v>
      </c>
      <c r="F29" s="11">
        <v>39</v>
      </c>
      <c r="G29" s="11">
        <v>73</v>
      </c>
      <c r="H29" s="11">
        <v>70</v>
      </c>
      <c r="I29" s="11">
        <v>47</v>
      </c>
    </row>
    <row r="30" spans="2:9" ht="15.75" x14ac:dyDescent="0.25">
      <c r="B30" s="9" t="s">
        <v>19</v>
      </c>
      <c r="C30" s="6">
        <f t="shared" si="3"/>
        <v>482</v>
      </c>
      <c r="D30" s="17">
        <f t="shared" ref="D30:I30" si="7">D31+D33+D35</f>
        <v>108</v>
      </c>
      <c r="E30" s="17">
        <f t="shared" si="7"/>
        <v>6</v>
      </c>
      <c r="F30" s="17">
        <f t="shared" si="7"/>
        <v>57</v>
      </c>
      <c r="G30" s="17">
        <f t="shared" si="7"/>
        <v>126</v>
      </c>
      <c r="H30" s="17">
        <f t="shared" si="7"/>
        <v>96</v>
      </c>
      <c r="I30" s="17">
        <f t="shared" si="7"/>
        <v>89</v>
      </c>
    </row>
    <row r="31" spans="2:9" ht="15.75" x14ac:dyDescent="0.25">
      <c r="B31" s="10" t="s">
        <v>14</v>
      </c>
      <c r="C31" s="6">
        <f t="shared" si="3"/>
        <v>214</v>
      </c>
      <c r="D31" s="11">
        <v>3</v>
      </c>
      <c r="E31" s="11">
        <v>1</v>
      </c>
      <c r="F31" s="11">
        <v>36</v>
      </c>
      <c r="G31" s="11">
        <v>82</v>
      </c>
      <c r="H31" s="11">
        <v>66</v>
      </c>
      <c r="I31" s="11">
        <v>26</v>
      </c>
    </row>
    <row r="32" spans="2:9" ht="15.75" x14ac:dyDescent="0.25">
      <c r="B32" s="12" t="s">
        <v>11</v>
      </c>
      <c r="C32" s="6">
        <f t="shared" si="3"/>
        <v>126</v>
      </c>
      <c r="D32" s="11">
        <v>1</v>
      </c>
      <c r="E32" s="11">
        <v>0</v>
      </c>
      <c r="F32" s="11">
        <v>22</v>
      </c>
      <c r="G32" s="11">
        <v>56</v>
      </c>
      <c r="H32" s="11">
        <v>40</v>
      </c>
      <c r="I32" s="11">
        <v>7</v>
      </c>
    </row>
    <row r="33" spans="2:9" ht="15.75" x14ac:dyDescent="0.25">
      <c r="B33" s="10" t="s">
        <v>15</v>
      </c>
      <c r="C33" s="6">
        <f t="shared" si="3"/>
        <v>1</v>
      </c>
      <c r="D33" s="11">
        <v>1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2:9" ht="15.75" x14ac:dyDescent="0.25">
      <c r="B34" s="12" t="s">
        <v>11</v>
      </c>
      <c r="C34" s="6">
        <f t="shared" si="3"/>
        <v>1</v>
      </c>
      <c r="D34" s="11">
        <v>1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267</v>
      </c>
      <c r="D35" s="11">
        <v>104</v>
      </c>
      <c r="E35" s="11">
        <v>5</v>
      </c>
      <c r="F35" s="11">
        <v>21</v>
      </c>
      <c r="G35" s="11">
        <v>44</v>
      </c>
      <c r="H35" s="11">
        <v>30</v>
      </c>
      <c r="I35" s="11">
        <v>63</v>
      </c>
    </row>
    <row r="36" spans="2:9" ht="15.75" x14ac:dyDescent="0.25">
      <c r="B36" s="12" t="s">
        <v>11</v>
      </c>
      <c r="C36" s="6">
        <f t="shared" si="3"/>
        <v>79</v>
      </c>
      <c r="D36" s="11">
        <v>25</v>
      </c>
      <c r="E36" s="11">
        <v>1</v>
      </c>
      <c r="F36" s="11">
        <v>8</v>
      </c>
      <c r="G36" s="11">
        <v>21</v>
      </c>
      <c r="H36" s="11">
        <v>12</v>
      </c>
      <c r="I36" s="11">
        <v>12</v>
      </c>
    </row>
    <row r="37" spans="2:9" ht="15.75" x14ac:dyDescent="0.25">
      <c r="B37" s="15" t="s">
        <v>20</v>
      </c>
      <c r="C37" s="6">
        <f t="shared" si="3"/>
        <v>1027</v>
      </c>
      <c r="D37" s="17">
        <f t="shared" ref="D37:I37" si="8">D38+D40+D42</f>
        <v>439</v>
      </c>
      <c r="E37" s="17">
        <f t="shared" si="8"/>
        <v>26</v>
      </c>
      <c r="F37" s="17">
        <f t="shared" si="8"/>
        <v>122</v>
      </c>
      <c r="G37" s="17">
        <f t="shared" si="8"/>
        <v>166</v>
      </c>
      <c r="H37" s="17">
        <f t="shared" si="8"/>
        <v>163</v>
      </c>
      <c r="I37" s="17">
        <f t="shared" si="8"/>
        <v>111</v>
      </c>
    </row>
    <row r="38" spans="2:9" ht="15.75" x14ac:dyDescent="0.25">
      <c r="B38" s="10" t="s">
        <v>14</v>
      </c>
      <c r="C38" s="6">
        <f t="shared" si="3"/>
        <v>352</v>
      </c>
      <c r="D38" s="11">
        <v>7</v>
      </c>
      <c r="E38" s="11">
        <v>8</v>
      </c>
      <c r="F38" s="11">
        <v>73</v>
      </c>
      <c r="G38" s="11">
        <v>99</v>
      </c>
      <c r="H38" s="11">
        <v>101</v>
      </c>
      <c r="I38" s="11">
        <v>64</v>
      </c>
    </row>
    <row r="39" spans="2:9" ht="15.75" x14ac:dyDescent="0.25">
      <c r="B39" s="12" t="s">
        <v>11</v>
      </c>
      <c r="C39" s="6">
        <f t="shared" si="3"/>
        <v>247</v>
      </c>
      <c r="D39" s="11">
        <v>5</v>
      </c>
      <c r="E39" s="11">
        <v>6</v>
      </c>
      <c r="F39" s="11">
        <v>53</v>
      </c>
      <c r="G39" s="11">
        <v>79</v>
      </c>
      <c r="H39" s="11">
        <v>74</v>
      </c>
      <c r="I39" s="11">
        <v>30</v>
      </c>
    </row>
    <row r="40" spans="2:9" ht="15.75" x14ac:dyDescent="0.25">
      <c r="B40" s="10" t="s">
        <v>15</v>
      </c>
      <c r="C40" s="6">
        <f t="shared" si="3"/>
        <v>222</v>
      </c>
      <c r="D40" s="11">
        <v>220</v>
      </c>
      <c r="E40" s="11">
        <v>0</v>
      </c>
      <c r="F40" s="11">
        <v>2</v>
      </c>
      <c r="G40" s="11">
        <v>0</v>
      </c>
      <c r="H40" s="11">
        <v>0</v>
      </c>
      <c r="I40" s="11">
        <v>0</v>
      </c>
    </row>
    <row r="41" spans="2:9" ht="15.75" x14ac:dyDescent="0.25">
      <c r="B41" s="12" t="s">
        <v>11</v>
      </c>
      <c r="C41" s="6">
        <f t="shared" si="3"/>
        <v>123</v>
      </c>
      <c r="D41" s="11">
        <v>122</v>
      </c>
      <c r="E41" s="11">
        <v>0</v>
      </c>
      <c r="F41" s="11">
        <v>1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453</v>
      </c>
      <c r="D42" s="11">
        <v>212</v>
      </c>
      <c r="E42" s="11">
        <v>18</v>
      </c>
      <c r="F42" s="11">
        <v>47</v>
      </c>
      <c r="G42" s="11">
        <v>67</v>
      </c>
      <c r="H42" s="11">
        <v>62</v>
      </c>
      <c r="I42" s="11">
        <v>47</v>
      </c>
    </row>
    <row r="43" spans="2:9" ht="15.75" x14ac:dyDescent="0.25">
      <c r="B43" s="12" t="s">
        <v>11</v>
      </c>
      <c r="C43" s="6">
        <f t="shared" si="3"/>
        <v>216</v>
      </c>
      <c r="D43" s="11">
        <v>106</v>
      </c>
      <c r="E43" s="11">
        <v>7</v>
      </c>
      <c r="F43" s="11">
        <v>17</v>
      </c>
      <c r="G43" s="11">
        <v>39</v>
      </c>
      <c r="H43" s="11">
        <v>27</v>
      </c>
      <c r="I43" s="11">
        <v>20</v>
      </c>
    </row>
    <row r="44" spans="2:9" ht="15.75" x14ac:dyDescent="0.25">
      <c r="B44" s="15" t="s">
        <v>21</v>
      </c>
      <c r="C44" s="6">
        <f t="shared" si="3"/>
        <v>43</v>
      </c>
      <c r="D44" s="17">
        <f t="shared" ref="D44:I44" si="9">D45+D47+D49</f>
        <v>5</v>
      </c>
      <c r="E44" s="17">
        <f t="shared" si="9"/>
        <v>2</v>
      </c>
      <c r="F44" s="17">
        <f t="shared" si="9"/>
        <v>14</v>
      </c>
      <c r="G44" s="17">
        <f t="shared" si="9"/>
        <v>15</v>
      </c>
      <c r="H44" s="17">
        <f t="shared" si="9"/>
        <v>3</v>
      </c>
      <c r="I44" s="17">
        <f t="shared" si="9"/>
        <v>4</v>
      </c>
    </row>
    <row r="45" spans="2:9" ht="15.75" x14ac:dyDescent="0.25">
      <c r="B45" s="10" t="s">
        <v>14</v>
      </c>
      <c r="C45" s="6">
        <f t="shared" si="3"/>
        <v>31</v>
      </c>
      <c r="D45" s="11">
        <v>2</v>
      </c>
      <c r="E45" s="11">
        <v>1</v>
      </c>
      <c r="F45" s="11">
        <v>12</v>
      </c>
      <c r="G45" s="11">
        <v>11</v>
      </c>
      <c r="H45" s="11">
        <v>3</v>
      </c>
      <c r="I45" s="11">
        <v>2</v>
      </c>
    </row>
    <row r="46" spans="2:9" ht="15.75" x14ac:dyDescent="0.25">
      <c r="B46" s="12" t="s">
        <v>11</v>
      </c>
      <c r="C46" s="6">
        <f t="shared" si="3"/>
        <v>28</v>
      </c>
      <c r="D46" s="11">
        <v>2</v>
      </c>
      <c r="E46" s="11">
        <v>1</v>
      </c>
      <c r="F46" s="11">
        <v>12</v>
      </c>
      <c r="G46" s="11">
        <v>9</v>
      </c>
      <c r="H46" s="11">
        <v>3</v>
      </c>
      <c r="I46" s="11">
        <v>1</v>
      </c>
    </row>
    <row r="47" spans="2:9" ht="15.75" x14ac:dyDescent="0.25">
      <c r="B47" s="10" t="s">
        <v>15</v>
      </c>
      <c r="C47" s="6">
        <f t="shared" si="3"/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12</v>
      </c>
      <c r="D49" s="11">
        <v>3</v>
      </c>
      <c r="E49" s="11">
        <v>1</v>
      </c>
      <c r="F49" s="11">
        <v>2</v>
      </c>
      <c r="G49" s="11">
        <v>4</v>
      </c>
      <c r="H49" s="11">
        <v>0</v>
      </c>
      <c r="I49" s="11">
        <v>2</v>
      </c>
    </row>
    <row r="50" spans="2:9" ht="15.75" x14ac:dyDescent="0.25">
      <c r="B50" s="12" t="s">
        <v>11</v>
      </c>
      <c r="C50" s="6">
        <f t="shared" si="3"/>
        <v>5</v>
      </c>
      <c r="D50" s="11">
        <v>3</v>
      </c>
      <c r="E50" s="11">
        <v>1</v>
      </c>
      <c r="F50" s="11">
        <v>1</v>
      </c>
      <c r="G50" s="11">
        <v>0</v>
      </c>
      <c r="H50" s="11">
        <v>0</v>
      </c>
      <c r="I50" s="11">
        <v>0</v>
      </c>
    </row>
    <row r="51" spans="2:9" ht="15.75" x14ac:dyDescent="0.25">
      <c r="B51" s="15" t="s">
        <v>22</v>
      </c>
      <c r="C51" s="6">
        <f t="shared" si="3"/>
        <v>171</v>
      </c>
      <c r="D51" s="17">
        <f t="shared" ref="D51:I51" si="10">D52+D54+D56</f>
        <v>58</v>
      </c>
      <c r="E51" s="17">
        <f t="shared" si="10"/>
        <v>23</v>
      </c>
      <c r="F51" s="17">
        <f t="shared" si="10"/>
        <v>47</v>
      </c>
      <c r="G51" s="17">
        <f t="shared" si="10"/>
        <v>28</v>
      </c>
      <c r="H51" s="17">
        <f t="shared" si="10"/>
        <v>6</v>
      </c>
      <c r="I51" s="17">
        <f t="shared" si="10"/>
        <v>9</v>
      </c>
    </row>
    <row r="52" spans="2:9" ht="15.75" x14ac:dyDescent="0.25">
      <c r="B52" s="10" t="s">
        <v>14</v>
      </c>
      <c r="C52" s="6">
        <f t="shared" si="3"/>
        <v>78</v>
      </c>
      <c r="D52" s="11">
        <v>0</v>
      </c>
      <c r="E52" s="11">
        <v>7</v>
      </c>
      <c r="F52" s="11">
        <v>35</v>
      </c>
      <c r="G52" s="11">
        <v>23</v>
      </c>
      <c r="H52" s="11">
        <v>5</v>
      </c>
      <c r="I52" s="11">
        <v>8</v>
      </c>
    </row>
    <row r="53" spans="2:9" ht="15.75" x14ac:dyDescent="0.25">
      <c r="B53" s="12" t="s">
        <v>11</v>
      </c>
      <c r="C53" s="6">
        <f t="shared" si="3"/>
        <v>61</v>
      </c>
      <c r="D53" s="11">
        <v>0</v>
      </c>
      <c r="E53" s="11">
        <v>5</v>
      </c>
      <c r="F53" s="11">
        <v>33</v>
      </c>
      <c r="G53" s="11">
        <v>18</v>
      </c>
      <c r="H53" s="11">
        <v>2</v>
      </c>
      <c r="I53" s="11">
        <v>3</v>
      </c>
    </row>
    <row r="54" spans="2:9" ht="15.75" x14ac:dyDescent="0.25">
      <c r="B54" s="10" t="s">
        <v>15</v>
      </c>
      <c r="C54" s="6">
        <f t="shared" si="3"/>
        <v>10</v>
      </c>
      <c r="D54" s="11">
        <v>9</v>
      </c>
      <c r="E54" s="11">
        <v>0</v>
      </c>
      <c r="F54" s="11">
        <v>1</v>
      </c>
      <c r="G54" s="11">
        <v>0</v>
      </c>
      <c r="H54" s="11">
        <v>0</v>
      </c>
      <c r="I54" s="11">
        <v>0</v>
      </c>
    </row>
    <row r="55" spans="2:9" ht="15.75" x14ac:dyDescent="0.25">
      <c r="B55" s="12" t="s">
        <v>11</v>
      </c>
      <c r="C55" s="6">
        <f t="shared" si="3"/>
        <v>6</v>
      </c>
      <c r="D55" s="11">
        <v>6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</row>
    <row r="56" spans="2:9" ht="15.75" x14ac:dyDescent="0.25">
      <c r="B56" s="10" t="s">
        <v>16</v>
      </c>
      <c r="C56" s="6">
        <f t="shared" si="3"/>
        <v>83</v>
      </c>
      <c r="D56" s="11">
        <v>49</v>
      </c>
      <c r="E56" s="11">
        <v>16</v>
      </c>
      <c r="F56" s="11">
        <v>11</v>
      </c>
      <c r="G56" s="11">
        <v>5</v>
      </c>
      <c r="H56" s="11">
        <v>1</v>
      </c>
      <c r="I56" s="11">
        <v>1</v>
      </c>
    </row>
    <row r="57" spans="2:9" ht="15.75" x14ac:dyDescent="0.25">
      <c r="B57" s="12" t="s">
        <v>11</v>
      </c>
      <c r="C57" s="6">
        <f t="shared" si="3"/>
        <v>65</v>
      </c>
      <c r="D57" s="11">
        <v>40</v>
      </c>
      <c r="E57" s="11">
        <v>13</v>
      </c>
      <c r="F57" s="11">
        <v>8</v>
      </c>
      <c r="G57" s="11">
        <v>3</v>
      </c>
      <c r="H57" s="11">
        <v>1</v>
      </c>
      <c r="I57" s="11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  <row r="62" spans="2:9" x14ac:dyDescent="0.25">
      <c r="H62" t="s">
        <v>41</v>
      </c>
    </row>
  </sheetData>
  <mergeCells count="2">
    <mergeCell ref="B2:I2"/>
    <mergeCell ref="C3:E3"/>
  </mergeCells>
  <pageMargins left="0.7" right="0.7" top="0.75" bottom="0.75" header="0.3" footer="0.3"/>
  <pageSetup paperSize="9" scale="50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61"/>
  <sheetViews>
    <sheetView workbookViewId="0">
      <selection activeCell="K52" sqref="K52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39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5050</v>
      </c>
      <c r="D6" s="6">
        <f t="shared" ref="D6:I6" si="0">D9+D23+D30+D37+D44+D51</f>
        <v>928</v>
      </c>
      <c r="E6" s="6">
        <f t="shared" si="0"/>
        <v>254</v>
      </c>
      <c r="F6" s="6">
        <f t="shared" si="0"/>
        <v>1007</v>
      </c>
      <c r="G6" s="6">
        <f t="shared" si="0"/>
        <v>1256</v>
      </c>
      <c r="H6" s="6">
        <f t="shared" si="0"/>
        <v>858</v>
      </c>
      <c r="I6" s="6">
        <f t="shared" si="0"/>
        <v>747</v>
      </c>
    </row>
    <row r="7" spans="2:9" ht="15.75" x14ac:dyDescent="0.25">
      <c r="B7" s="5" t="s">
        <v>9</v>
      </c>
      <c r="C7" s="6">
        <f>D7+E7+F7+G7+H7+I7</f>
        <v>2509</v>
      </c>
      <c r="D7" s="6">
        <f t="shared" ref="D7:I7" si="1">D11+D13+D15+D25+D27+D29+D32+D34+D36+D39+D41+D43+D46+D48+D50+D53+D55+D57</f>
        <v>387</v>
      </c>
      <c r="E7" s="6">
        <f t="shared" si="1"/>
        <v>86</v>
      </c>
      <c r="F7" s="6">
        <f t="shared" si="1"/>
        <v>482</v>
      </c>
      <c r="G7" s="6">
        <f t="shared" si="1"/>
        <v>716</v>
      </c>
      <c r="H7" s="6">
        <f t="shared" si="1"/>
        <v>492</v>
      </c>
      <c r="I7" s="6">
        <f t="shared" si="1"/>
        <v>346</v>
      </c>
    </row>
    <row r="8" spans="2:9" ht="15.75" x14ac:dyDescent="0.25">
      <c r="B8" s="7" t="s">
        <v>10</v>
      </c>
      <c r="C8" s="6">
        <f>D8+E8+F8+G8+H8+I8</f>
        <v>1257</v>
      </c>
      <c r="D8" s="8">
        <f>D10+D12+D24+D26+D31+D33+D38+D40+D45+D47+D52+D54</f>
        <v>21</v>
      </c>
      <c r="E8" s="8">
        <f t="shared" ref="E8:I8" si="2">E10+E12+E24+E26+E31+E33+E38+E40+E45+E47+E52+E54</f>
        <v>26</v>
      </c>
      <c r="F8" s="8">
        <f t="shared" si="2"/>
        <v>217</v>
      </c>
      <c r="G8" s="8">
        <f t="shared" si="2"/>
        <v>435</v>
      </c>
      <c r="H8" s="8">
        <f t="shared" si="2"/>
        <v>343</v>
      </c>
      <c r="I8" s="8">
        <f t="shared" si="2"/>
        <v>215</v>
      </c>
    </row>
    <row r="9" spans="2:9" ht="20.25" customHeight="1" x14ac:dyDescent="0.25">
      <c r="B9" s="9" t="s">
        <v>13</v>
      </c>
      <c r="C9" s="6">
        <f t="shared" ref="C9:C57" si="3">D9+E9+F9+G9+H9+I9</f>
        <v>2419</v>
      </c>
      <c r="D9" s="5">
        <f t="shared" ref="D9:I9" si="4">D10+D12+D14</f>
        <v>314</v>
      </c>
      <c r="E9" s="5">
        <f t="shared" si="4"/>
        <v>159</v>
      </c>
      <c r="F9" s="5">
        <f t="shared" si="4"/>
        <v>635</v>
      </c>
      <c r="G9" s="5">
        <f t="shared" si="4"/>
        <v>654</v>
      </c>
      <c r="H9" s="5">
        <f t="shared" si="4"/>
        <v>327</v>
      </c>
      <c r="I9" s="5">
        <f t="shared" si="4"/>
        <v>330</v>
      </c>
    </row>
    <row r="10" spans="2:9" ht="15.75" x14ac:dyDescent="0.25">
      <c r="B10" s="10" t="s">
        <v>14</v>
      </c>
      <c r="C10" s="6">
        <f t="shared" si="3"/>
        <v>260</v>
      </c>
      <c r="D10" s="36">
        <v>0</v>
      </c>
      <c r="E10" s="36">
        <v>1</v>
      </c>
      <c r="F10" s="36">
        <v>26</v>
      </c>
      <c r="G10" s="36">
        <v>109</v>
      </c>
      <c r="H10" s="36">
        <v>77</v>
      </c>
      <c r="I10" s="36">
        <v>47</v>
      </c>
    </row>
    <row r="11" spans="2:9" ht="15.75" x14ac:dyDescent="0.25">
      <c r="B11" s="12" t="s">
        <v>11</v>
      </c>
      <c r="C11" s="6">
        <f t="shared" si="3"/>
        <v>195</v>
      </c>
      <c r="D11" s="36">
        <v>0</v>
      </c>
      <c r="E11" s="36">
        <v>1</v>
      </c>
      <c r="F11" s="36">
        <v>18</v>
      </c>
      <c r="G11" s="36">
        <v>83</v>
      </c>
      <c r="H11" s="36">
        <v>57</v>
      </c>
      <c r="I11" s="36">
        <v>36</v>
      </c>
    </row>
    <row r="12" spans="2:9" ht="15.75" x14ac:dyDescent="0.25">
      <c r="B12" s="10" t="s">
        <v>15</v>
      </c>
      <c r="C12" s="6">
        <f t="shared" si="3"/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</row>
    <row r="13" spans="2:9" ht="15.75" x14ac:dyDescent="0.25">
      <c r="B13" s="12" t="s">
        <v>11</v>
      </c>
      <c r="C13" s="6">
        <f t="shared" si="3"/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</row>
    <row r="14" spans="2:9" ht="15.75" x14ac:dyDescent="0.25">
      <c r="B14" s="10" t="s">
        <v>16</v>
      </c>
      <c r="C14" s="6">
        <f t="shared" si="3"/>
        <v>2159</v>
      </c>
      <c r="D14" s="36">
        <v>314</v>
      </c>
      <c r="E14" s="36">
        <v>158</v>
      </c>
      <c r="F14" s="36">
        <v>609</v>
      </c>
      <c r="G14" s="36">
        <v>545</v>
      </c>
      <c r="H14" s="36">
        <v>250</v>
      </c>
      <c r="I14" s="36">
        <v>283</v>
      </c>
    </row>
    <row r="15" spans="2:9" ht="16.5" thickBot="1" x14ac:dyDescent="0.3">
      <c r="B15" s="12" t="s">
        <v>11</v>
      </c>
      <c r="C15" s="6">
        <f t="shared" si="3"/>
        <v>913</v>
      </c>
      <c r="D15" s="37">
        <v>86</v>
      </c>
      <c r="E15" s="37">
        <v>48</v>
      </c>
      <c r="F15" s="37">
        <v>243</v>
      </c>
      <c r="G15" s="37">
        <v>261</v>
      </c>
      <c r="H15" s="37">
        <v>132</v>
      </c>
      <c r="I15" s="37">
        <v>143</v>
      </c>
    </row>
    <row r="16" spans="2:9" ht="16.5" thickTop="1" x14ac:dyDescent="0.25">
      <c r="B16" s="13" t="s">
        <v>17</v>
      </c>
      <c r="C16" s="6">
        <f t="shared" si="3"/>
        <v>818</v>
      </c>
      <c r="D16" s="17">
        <f t="shared" ref="D16:I16" si="5">D17+D19+D21</f>
        <v>47</v>
      </c>
      <c r="E16" s="17">
        <f t="shared" si="5"/>
        <v>48</v>
      </c>
      <c r="F16" s="17">
        <f t="shared" si="5"/>
        <v>226</v>
      </c>
      <c r="G16" s="17">
        <f t="shared" si="5"/>
        <v>253</v>
      </c>
      <c r="H16" s="17">
        <f t="shared" si="5"/>
        <v>122</v>
      </c>
      <c r="I16" s="17">
        <f t="shared" si="5"/>
        <v>122</v>
      </c>
    </row>
    <row r="17" spans="2:9" ht="15.75" x14ac:dyDescent="0.25">
      <c r="B17" s="10" t="s">
        <v>14</v>
      </c>
      <c r="C17" s="6">
        <f t="shared" si="3"/>
        <v>2</v>
      </c>
      <c r="D17" s="38">
        <v>0</v>
      </c>
      <c r="E17" s="38">
        <v>0</v>
      </c>
      <c r="F17" s="38">
        <v>0</v>
      </c>
      <c r="G17" s="38">
        <v>1</v>
      </c>
      <c r="H17" s="38">
        <v>0</v>
      </c>
      <c r="I17" s="39">
        <v>1</v>
      </c>
    </row>
    <row r="18" spans="2:9" ht="15.75" x14ac:dyDescent="0.25">
      <c r="B18" s="12" t="s">
        <v>11</v>
      </c>
      <c r="C18" s="6">
        <f t="shared" si="3"/>
        <v>1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9">
        <v>1</v>
      </c>
    </row>
    <row r="19" spans="2:9" ht="15.75" x14ac:dyDescent="0.25">
      <c r="B19" s="10" t="s">
        <v>15</v>
      </c>
      <c r="C19" s="6">
        <f t="shared" si="3"/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9">
        <v>0</v>
      </c>
    </row>
    <row r="20" spans="2:9" ht="15.75" x14ac:dyDescent="0.25">
      <c r="B20" s="12" t="s">
        <v>11</v>
      </c>
      <c r="C20" s="6">
        <f t="shared" si="3"/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9">
        <v>0</v>
      </c>
    </row>
    <row r="21" spans="2:9" ht="15.75" x14ac:dyDescent="0.25">
      <c r="B21" s="10" t="s">
        <v>16</v>
      </c>
      <c r="C21" s="6">
        <f t="shared" si="3"/>
        <v>816</v>
      </c>
      <c r="D21" s="38">
        <v>47</v>
      </c>
      <c r="E21" s="38">
        <v>48</v>
      </c>
      <c r="F21" s="38">
        <v>226</v>
      </c>
      <c r="G21" s="38">
        <v>252</v>
      </c>
      <c r="H21" s="38">
        <v>122</v>
      </c>
      <c r="I21" s="39">
        <v>121</v>
      </c>
    </row>
    <row r="22" spans="2:9" ht="16.5" thickBot="1" x14ac:dyDescent="0.3">
      <c r="B22" s="12" t="s">
        <v>11</v>
      </c>
      <c r="C22" s="6">
        <f t="shared" si="3"/>
        <v>365</v>
      </c>
      <c r="D22" s="40">
        <v>15</v>
      </c>
      <c r="E22" s="40">
        <v>13</v>
      </c>
      <c r="F22" s="40">
        <v>77</v>
      </c>
      <c r="G22" s="40">
        <v>115</v>
      </c>
      <c r="H22" s="40">
        <v>72</v>
      </c>
      <c r="I22" s="41">
        <v>73</v>
      </c>
    </row>
    <row r="23" spans="2:9" ht="16.5" thickTop="1" x14ac:dyDescent="0.25">
      <c r="B23" s="14" t="s">
        <v>18</v>
      </c>
      <c r="C23" s="6">
        <f t="shared" si="3"/>
        <v>933</v>
      </c>
      <c r="D23" s="17">
        <f t="shared" ref="D23:I23" si="6">D24+D26+D28</f>
        <v>124</v>
      </c>
      <c r="E23" s="17">
        <f t="shared" si="6"/>
        <v>36</v>
      </c>
      <c r="F23" s="17">
        <f t="shared" si="6"/>
        <v>117</v>
      </c>
      <c r="G23" s="17">
        <f t="shared" si="6"/>
        <v>229</v>
      </c>
      <c r="H23" s="17">
        <f t="shared" si="6"/>
        <v>230</v>
      </c>
      <c r="I23" s="17">
        <f t="shared" si="6"/>
        <v>197</v>
      </c>
    </row>
    <row r="24" spans="2:9" ht="15.75" x14ac:dyDescent="0.25">
      <c r="B24" s="10" t="s">
        <v>14</v>
      </c>
      <c r="C24" s="6">
        <f t="shared" si="3"/>
        <v>225</v>
      </c>
      <c r="D24" s="42">
        <v>2</v>
      </c>
      <c r="E24" s="42">
        <v>1</v>
      </c>
      <c r="F24" s="42">
        <v>18</v>
      </c>
      <c r="G24" s="42">
        <v>75</v>
      </c>
      <c r="H24" s="42">
        <v>75</v>
      </c>
      <c r="I24" s="42">
        <v>54</v>
      </c>
    </row>
    <row r="25" spans="2:9" ht="15.75" x14ac:dyDescent="0.25">
      <c r="B25" s="12" t="s">
        <v>11</v>
      </c>
      <c r="C25" s="6">
        <f t="shared" si="3"/>
        <v>161</v>
      </c>
      <c r="D25" s="36">
        <v>2</v>
      </c>
      <c r="E25" s="36">
        <v>0</v>
      </c>
      <c r="F25" s="36">
        <v>9</v>
      </c>
      <c r="G25" s="36">
        <v>55</v>
      </c>
      <c r="H25" s="36">
        <v>56</v>
      </c>
      <c r="I25" s="36">
        <v>39</v>
      </c>
    </row>
    <row r="26" spans="2:9" ht="15.75" x14ac:dyDescent="0.25">
      <c r="B26" s="10" t="s">
        <v>15</v>
      </c>
      <c r="C26" s="6">
        <f t="shared" si="3"/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</row>
    <row r="27" spans="2:9" ht="15.75" x14ac:dyDescent="0.25">
      <c r="B27" s="12" t="s">
        <v>11</v>
      </c>
      <c r="C27" s="6">
        <f t="shared" si="3"/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</row>
    <row r="28" spans="2:9" ht="15.75" x14ac:dyDescent="0.25">
      <c r="B28" s="10" t="s">
        <v>16</v>
      </c>
      <c r="C28" s="6">
        <f t="shared" si="3"/>
        <v>708</v>
      </c>
      <c r="D28" s="36">
        <v>122</v>
      </c>
      <c r="E28" s="36">
        <v>35</v>
      </c>
      <c r="F28" s="36">
        <v>99</v>
      </c>
      <c r="G28" s="36">
        <v>154</v>
      </c>
      <c r="H28" s="36">
        <v>155</v>
      </c>
      <c r="I28" s="36">
        <v>143</v>
      </c>
    </row>
    <row r="29" spans="2:9" ht="15.75" x14ac:dyDescent="0.25">
      <c r="B29" s="12" t="s">
        <v>11</v>
      </c>
      <c r="C29" s="6">
        <f t="shared" si="3"/>
        <v>279</v>
      </c>
      <c r="D29" s="36">
        <v>47</v>
      </c>
      <c r="E29" s="36">
        <v>4</v>
      </c>
      <c r="F29" s="36">
        <v>41</v>
      </c>
      <c r="G29" s="36">
        <v>72</v>
      </c>
      <c r="H29" s="36">
        <v>69</v>
      </c>
      <c r="I29" s="36">
        <v>46</v>
      </c>
    </row>
    <row r="30" spans="2:9" ht="15.75" x14ac:dyDescent="0.25">
      <c r="B30" s="9" t="s">
        <v>19</v>
      </c>
      <c r="C30" s="6">
        <f t="shared" si="3"/>
        <v>476</v>
      </c>
      <c r="D30" s="17">
        <f t="shared" ref="D30:I30" si="7">D31+D33+D35</f>
        <v>57</v>
      </c>
      <c r="E30" s="17">
        <f t="shared" si="7"/>
        <v>7</v>
      </c>
      <c r="F30" s="17">
        <f t="shared" si="7"/>
        <v>63</v>
      </c>
      <c r="G30" s="17">
        <f t="shared" si="7"/>
        <v>142</v>
      </c>
      <c r="H30" s="17">
        <f t="shared" si="7"/>
        <v>113</v>
      </c>
      <c r="I30" s="17">
        <f t="shared" si="7"/>
        <v>94</v>
      </c>
    </row>
    <row r="31" spans="2:9" ht="15.75" x14ac:dyDescent="0.25">
      <c r="B31" s="10" t="s">
        <v>14</v>
      </c>
      <c r="C31" s="6">
        <f t="shared" si="3"/>
        <v>256</v>
      </c>
      <c r="D31" s="36">
        <v>7</v>
      </c>
      <c r="E31" s="36">
        <v>2</v>
      </c>
      <c r="F31" s="36">
        <v>43</v>
      </c>
      <c r="G31" s="36">
        <v>97</v>
      </c>
      <c r="H31" s="36">
        <v>74</v>
      </c>
      <c r="I31" s="36">
        <v>33</v>
      </c>
    </row>
    <row r="32" spans="2:9" ht="15.75" x14ac:dyDescent="0.25">
      <c r="B32" s="12" t="s">
        <v>11</v>
      </c>
      <c r="C32" s="6">
        <f t="shared" si="3"/>
        <v>149</v>
      </c>
      <c r="D32" s="36">
        <v>2</v>
      </c>
      <c r="E32" s="36">
        <v>1</v>
      </c>
      <c r="F32" s="36">
        <v>28</v>
      </c>
      <c r="G32" s="36">
        <v>63</v>
      </c>
      <c r="H32" s="36">
        <v>45</v>
      </c>
      <c r="I32" s="36">
        <v>10</v>
      </c>
    </row>
    <row r="33" spans="2:9" ht="15.75" x14ac:dyDescent="0.25">
      <c r="B33" s="10" t="s">
        <v>15</v>
      </c>
      <c r="C33" s="6">
        <f t="shared" si="3"/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</row>
    <row r="34" spans="2:9" ht="15.75" x14ac:dyDescent="0.25">
      <c r="B34" s="12" t="s">
        <v>11</v>
      </c>
      <c r="C34" s="6">
        <f t="shared" si="3"/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</row>
    <row r="35" spans="2:9" ht="15.75" x14ac:dyDescent="0.25">
      <c r="B35" s="10" t="s">
        <v>16</v>
      </c>
      <c r="C35" s="6">
        <f t="shared" si="3"/>
        <v>220</v>
      </c>
      <c r="D35" s="36">
        <v>50</v>
      </c>
      <c r="E35" s="36">
        <v>5</v>
      </c>
      <c r="F35" s="36">
        <v>20</v>
      </c>
      <c r="G35" s="36">
        <v>45</v>
      </c>
      <c r="H35" s="36">
        <v>39</v>
      </c>
      <c r="I35" s="36">
        <v>61</v>
      </c>
    </row>
    <row r="36" spans="2:9" ht="15.75" x14ac:dyDescent="0.25">
      <c r="B36" s="12" t="s">
        <v>11</v>
      </c>
      <c r="C36" s="6">
        <f t="shared" si="3"/>
        <v>72</v>
      </c>
      <c r="D36" s="36">
        <v>14</v>
      </c>
      <c r="E36" s="36">
        <v>1</v>
      </c>
      <c r="F36" s="36">
        <v>9</v>
      </c>
      <c r="G36" s="36">
        <v>18</v>
      </c>
      <c r="H36" s="36">
        <v>17</v>
      </c>
      <c r="I36" s="36">
        <v>13</v>
      </c>
    </row>
    <row r="37" spans="2:9" ht="15.75" x14ac:dyDescent="0.25">
      <c r="B37" s="15" t="s">
        <v>20</v>
      </c>
      <c r="C37" s="6">
        <f t="shared" si="3"/>
        <v>1025</v>
      </c>
      <c r="D37" s="17">
        <f t="shared" ref="D37:I37" si="8">D38+D40+D42</f>
        <v>402</v>
      </c>
      <c r="E37" s="17">
        <f t="shared" si="8"/>
        <v>33</v>
      </c>
      <c r="F37" s="17">
        <f t="shared" si="8"/>
        <v>123</v>
      </c>
      <c r="G37" s="17">
        <f t="shared" si="8"/>
        <v>178</v>
      </c>
      <c r="H37" s="17">
        <f t="shared" si="8"/>
        <v>175</v>
      </c>
      <c r="I37" s="17">
        <f t="shared" si="8"/>
        <v>114</v>
      </c>
    </row>
    <row r="38" spans="2:9" ht="15.75" x14ac:dyDescent="0.25">
      <c r="B38" s="10" t="s">
        <v>14</v>
      </c>
      <c r="C38" s="6">
        <f t="shared" si="3"/>
        <v>384</v>
      </c>
      <c r="D38" s="36">
        <v>7</v>
      </c>
      <c r="E38" s="36">
        <v>13</v>
      </c>
      <c r="F38" s="36">
        <v>75</v>
      </c>
      <c r="G38" s="36">
        <v>111</v>
      </c>
      <c r="H38" s="36">
        <v>106</v>
      </c>
      <c r="I38" s="36">
        <v>72</v>
      </c>
    </row>
    <row r="39" spans="2:9" ht="15.75" x14ac:dyDescent="0.25">
      <c r="B39" s="12" t="s">
        <v>11</v>
      </c>
      <c r="C39" s="6">
        <f t="shared" si="3"/>
        <v>277</v>
      </c>
      <c r="D39" s="36">
        <v>6</v>
      </c>
      <c r="E39" s="36">
        <v>11</v>
      </c>
      <c r="F39" s="36">
        <v>56</v>
      </c>
      <c r="G39" s="36">
        <v>87</v>
      </c>
      <c r="H39" s="36">
        <v>80</v>
      </c>
      <c r="I39" s="36">
        <v>37</v>
      </c>
    </row>
    <row r="40" spans="2:9" ht="15.75" x14ac:dyDescent="0.25">
      <c r="B40" s="10" t="s">
        <v>15</v>
      </c>
      <c r="C40" s="6">
        <f t="shared" si="3"/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</row>
    <row r="41" spans="2:9" ht="15.75" x14ac:dyDescent="0.25">
      <c r="B41" s="12" t="s">
        <v>11</v>
      </c>
      <c r="C41" s="6">
        <f t="shared" si="3"/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</row>
    <row r="42" spans="2:9" ht="15.75" x14ac:dyDescent="0.25">
      <c r="B42" s="10" t="s">
        <v>16</v>
      </c>
      <c r="C42" s="6">
        <f t="shared" si="3"/>
        <v>641</v>
      </c>
      <c r="D42" s="36">
        <v>395</v>
      </c>
      <c r="E42" s="36">
        <v>20</v>
      </c>
      <c r="F42" s="36">
        <v>48</v>
      </c>
      <c r="G42" s="36">
        <v>67</v>
      </c>
      <c r="H42" s="36">
        <v>69</v>
      </c>
      <c r="I42" s="36">
        <v>42</v>
      </c>
    </row>
    <row r="43" spans="2:9" ht="15.75" x14ac:dyDescent="0.25">
      <c r="B43" s="12" t="s">
        <v>11</v>
      </c>
      <c r="C43" s="6">
        <f t="shared" si="3"/>
        <v>321</v>
      </c>
      <c r="D43" s="36">
        <v>209</v>
      </c>
      <c r="E43" s="36">
        <v>7</v>
      </c>
      <c r="F43" s="36">
        <v>19</v>
      </c>
      <c r="G43" s="36">
        <v>39</v>
      </c>
      <c r="H43" s="36">
        <v>29</v>
      </c>
      <c r="I43" s="36">
        <v>18</v>
      </c>
    </row>
    <row r="44" spans="2:9" ht="15.75" x14ac:dyDescent="0.25">
      <c r="B44" s="15" t="s">
        <v>21</v>
      </c>
      <c r="C44" s="6">
        <f t="shared" si="3"/>
        <v>53</v>
      </c>
      <c r="D44" s="17">
        <f t="shared" ref="D44:I44" si="9">D45+D47+D49</f>
        <v>4</v>
      </c>
      <c r="E44" s="17">
        <f t="shared" si="9"/>
        <v>6</v>
      </c>
      <c r="F44" s="17">
        <f t="shared" si="9"/>
        <v>16</v>
      </c>
      <c r="G44" s="17">
        <f t="shared" si="9"/>
        <v>19</v>
      </c>
      <c r="H44" s="17">
        <f t="shared" si="9"/>
        <v>4</v>
      </c>
      <c r="I44" s="17">
        <f t="shared" si="9"/>
        <v>4</v>
      </c>
    </row>
    <row r="45" spans="2:9" ht="15.75" x14ac:dyDescent="0.25">
      <c r="B45" s="10" t="s">
        <v>14</v>
      </c>
      <c r="C45" s="6">
        <f t="shared" si="3"/>
        <v>39</v>
      </c>
      <c r="D45" s="36">
        <v>2</v>
      </c>
      <c r="E45" s="36">
        <v>3</v>
      </c>
      <c r="F45" s="36">
        <v>14</v>
      </c>
      <c r="G45" s="36">
        <v>15</v>
      </c>
      <c r="H45" s="36">
        <v>3</v>
      </c>
      <c r="I45" s="36">
        <v>2</v>
      </c>
    </row>
    <row r="46" spans="2:9" ht="15.75" x14ac:dyDescent="0.25">
      <c r="B46" s="12" t="s">
        <v>11</v>
      </c>
      <c r="C46" s="6">
        <f t="shared" si="3"/>
        <v>36</v>
      </c>
      <c r="D46" s="36">
        <v>2</v>
      </c>
      <c r="E46" s="36">
        <v>3</v>
      </c>
      <c r="F46" s="36">
        <v>14</v>
      </c>
      <c r="G46" s="36">
        <v>13</v>
      </c>
      <c r="H46" s="36">
        <v>3</v>
      </c>
      <c r="I46" s="36">
        <v>1</v>
      </c>
    </row>
    <row r="47" spans="2:9" ht="15.75" x14ac:dyDescent="0.25">
      <c r="B47" s="10" t="s">
        <v>15</v>
      </c>
      <c r="C47" s="6">
        <f t="shared" si="3"/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</row>
    <row r="48" spans="2:9" ht="15.75" x14ac:dyDescent="0.25">
      <c r="B48" s="12" t="s">
        <v>11</v>
      </c>
      <c r="C48" s="6">
        <f t="shared" si="3"/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</row>
    <row r="49" spans="2:9" ht="15.75" x14ac:dyDescent="0.25">
      <c r="B49" s="10" t="s">
        <v>16</v>
      </c>
      <c r="C49" s="6">
        <f t="shared" si="3"/>
        <v>14</v>
      </c>
      <c r="D49" s="36">
        <v>2</v>
      </c>
      <c r="E49" s="36">
        <v>3</v>
      </c>
      <c r="F49" s="36">
        <v>2</v>
      </c>
      <c r="G49" s="36">
        <v>4</v>
      </c>
      <c r="H49" s="36">
        <v>1</v>
      </c>
      <c r="I49" s="36">
        <v>2</v>
      </c>
    </row>
    <row r="50" spans="2:9" ht="15.75" x14ac:dyDescent="0.25">
      <c r="B50" s="12" t="s">
        <v>11</v>
      </c>
      <c r="C50" s="6">
        <f t="shared" si="3"/>
        <v>6</v>
      </c>
      <c r="D50" s="43">
        <v>2</v>
      </c>
      <c r="E50" s="43">
        <v>2</v>
      </c>
      <c r="F50" s="43">
        <v>1</v>
      </c>
      <c r="G50" s="43">
        <v>0</v>
      </c>
      <c r="H50" s="43">
        <v>1</v>
      </c>
      <c r="I50" s="43">
        <v>0</v>
      </c>
    </row>
    <row r="51" spans="2:9" ht="15.75" x14ac:dyDescent="0.25">
      <c r="B51" s="15" t="s">
        <v>22</v>
      </c>
      <c r="C51" s="6">
        <f t="shared" si="3"/>
        <v>144</v>
      </c>
      <c r="D51" s="17">
        <f t="shared" ref="D51:I51" si="10">D52+D54+D56</f>
        <v>27</v>
      </c>
      <c r="E51" s="17">
        <f t="shared" si="10"/>
        <v>13</v>
      </c>
      <c r="F51" s="17">
        <f t="shared" si="10"/>
        <v>53</v>
      </c>
      <c r="G51" s="17">
        <f t="shared" si="10"/>
        <v>34</v>
      </c>
      <c r="H51" s="17">
        <f t="shared" si="10"/>
        <v>9</v>
      </c>
      <c r="I51" s="17">
        <f t="shared" si="10"/>
        <v>8</v>
      </c>
    </row>
    <row r="52" spans="2:9" ht="15.75" x14ac:dyDescent="0.25">
      <c r="B52" s="10" t="s">
        <v>14</v>
      </c>
      <c r="C52" s="6">
        <f t="shared" si="3"/>
        <v>90</v>
      </c>
      <c r="D52" s="44">
        <v>0</v>
      </c>
      <c r="E52" s="45">
        <v>6</v>
      </c>
      <c r="F52" s="45">
        <v>41</v>
      </c>
      <c r="G52" s="45">
        <v>28</v>
      </c>
      <c r="H52" s="45">
        <v>8</v>
      </c>
      <c r="I52" s="45">
        <v>7</v>
      </c>
    </row>
    <row r="53" spans="2:9" ht="15.75" x14ac:dyDescent="0.25">
      <c r="B53" s="12" t="s">
        <v>11</v>
      </c>
      <c r="C53" s="6">
        <f t="shared" si="3"/>
        <v>68</v>
      </c>
      <c r="D53" s="43">
        <v>0</v>
      </c>
      <c r="E53" s="43">
        <v>4</v>
      </c>
      <c r="F53" s="43">
        <v>37</v>
      </c>
      <c r="G53" s="43">
        <v>21</v>
      </c>
      <c r="H53" s="43">
        <v>3</v>
      </c>
      <c r="I53" s="43">
        <v>3</v>
      </c>
    </row>
    <row r="54" spans="2:9" ht="15.75" x14ac:dyDescent="0.25">
      <c r="B54" s="10" t="s">
        <v>15</v>
      </c>
      <c r="C54" s="6">
        <f t="shared" si="3"/>
        <v>3</v>
      </c>
      <c r="D54" s="43">
        <v>3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</row>
    <row r="55" spans="2:9" ht="15.75" x14ac:dyDescent="0.25">
      <c r="B55" s="12" t="s">
        <v>11</v>
      </c>
      <c r="C55" s="6">
        <f t="shared" si="3"/>
        <v>3</v>
      </c>
      <c r="D55" s="43">
        <v>3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</row>
    <row r="56" spans="2:9" ht="15.75" x14ac:dyDescent="0.25">
      <c r="B56" s="10" t="s">
        <v>16</v>
      </c>
      <c r="C56" s="6">
        <f t="shared" si="3"/>
        <v>51</v>
      </c>
      <c r="D56" s="43">
        <v>24</v>
      </c>
      <c r="E56" s="43">
        <v>7</v>
      </c>
      <c r="F56" s="43">
        <v>12</v>
      </c>
      <c r="G56" s="43">
        <v>6</v>
      </c>
      <c r="H56" s="43">
        <v>1</v>
      </c>
      <c r="I56" s="43">
        <v>1</v>
      </c>
    </row>
    <row r="57" spans="2:9" ht="15.75" x14ac:dyDescent="0.25">
      <c r="B57" s="12" t="s">
        <v>11</v>
      </c>
      <c r="C57" s="6">
        <f t="shared" si="3"/>
        <v>29</v>
      </c>
      <c r="D57" s="43">
        <v>14</v>
      </c>
      <c r="E57" s="43">
        <v>4</v>
      </c>
      <c r="F57" s="43">
        <v>7</v>
      </c>
      <c r="G57" s="43">
        <v>4</v>
      </c>
      <c r="H57" s="43">
        <v>0</v>
      </c>
      <c r="I57" s="43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</sheetData>
  <mergeCells count="2">
    <mergeCell ref="B2:I2"/>
    <mergeCell ref="C3:E3"/>
  </mergeCells>
  <pageMargins left="0.7" right="0.7" top="0.75" bottom="0.75" header="0.3" footer="0.3"/>
  <pageSetup paperSize="9" scale="50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61"/>
  <sheetViews>
    <sheetView topLeftCell="A4" workbookViewId="0">
      <selection activeCell="K9" sqref="K9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38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6023</v>
      </c>
      <c r="D6" s="6">
        <f t="shared" ref="D6:I6" si="0">D9+D23+D30+D37+D44+D51</f>
        <v>722</v>
      </c>
      <c r="E6" s="6">
        <f t="shared" si="0"/>
        <v>331</v>
      </c>
      <c r="F6" s="6">
        <f t="shared" si="0"/>
        <v>1265</v>
      </c>
      <c r="G6" s="6">
        <f t="shared" si="0"/>
        <v>1725</v>
      </c>
      <c r="H6" s="6">
        <f t="shared" si="0"/>
        <v>1123</v>
      </c>
      <c r="I6" s="6">
        <f t="shared" si="0"/>
        <v>857</v>
      </c>
    </row>
    <row r="7" spans="2:9" ht="15.75" x14ac:dyDescent="0.25">
      <c r="B7" s="5" t="s">
        <v>9</v>
      </c>
      <c r="C7" s="6">
        <f>D7+E7+F7+G7+H7+I7</f>
        <v>3003</v>
      </c>
      <c r="D7" s="6">
        <f t="shared" ref="D7:I7" si="1">D11+D13+D15+D25+D27+D29+D32+D34+D36+D39+D41+D43+D46+D48+D50+D53+D55+D57</f>
        <v>278</v>
      </c>
      <c r="E7" s="6">
        <f t="shared" si="1"/>
        <v>116</v>
      </c>
      <c r="F7" s="6">
        <f t="shared" si="1"/>
        <v>611</v>
      </c>
      <c r="G7" s="6">
        <f t="shared" si="1"/>
        <v>980</v>
      </c>
      <c r="H7" s="6">
        <f t="shared" si="1"/>
        <v>634</v>
      </c>
      <c r="I7" s="6">
        <f t="shared" si="1"/>
        <v>384</v>
      </c>
    </row>
    <row r="8" spans="2:9" ht="15.75" x14ac:dyDescent="0.25">
      <c r="B8" s="7" t="s">
        <v>10</v>
      </c>
      <c r="C8" s="6">
        <f>D8+E8+F8+G8+H8+I8</f>
        <v>2377</v>
      </c>
      <c r="D8" s="8">
        <f>D10+D12+D24+D26+D31+D33+D38+D40+D45+D47+D52+D54</f>
        <v>63</v>
      </c>
      <c r="E8" s="8">
        <f t="shared" ref="E8:I8" si="2">E10+E12+E24+E26+E31+E33+E38+E40+E45+E47+E52+E54</f>
        <v>74</v>
      </c>
      <c r="F8" s="8">
        <f t="shared" si="2"/>
        <v>446</v>
      </c>
      <c r="G8" s="8">
        <f t="shared" si="2"/>
        <v>859</v>
      </c>
      <c r="H8" s="8">
        <f t="shared" si="2"/>
        <v>608</v>
      </c>
      <c r="I8" s="8">
        <f t="shared" si="2"/>
        <v>327</v>
      </c>
    </row>
    <row r="9" spans="2:9" ht="20.25" customHeight="1" x14ac:dyDescent="0.25">
      <c r="B9" s="9" t="s">
        <v>13</v>
      </c>
      <c r="C9" s="6">
        <f t="shared" ref="C9:C57" si="3">D9+E9+F9+G9+H9+I9</f>
        <v>2854</v>
      </c>
      <c r="D9" s="5">
        <f t="shared" ref="D9:I9" si="4">D10+D12+D14</f>
        <v>346</v>
      </c>
      <c r="E9" s="5">
        <f t="shared" si="4"/>
        <v>190</v>
      </c>
      <c r="F9" s="5">
        <f t="shared" si="4"/>
        <v>743</v>
      </c>
      <c r="G9" s="5">
        <f t="shared" si="4"/>
        <v>790</v>
      </c>
      <c r="H9" s="5">
        <f t="shared" si="4"/>
        <v>421</v>
      </c>
      <c r="I9" s="5">
        <f t="shared" si="4"/>
        <v>364</v>
      </c>
    </row>
    <row r="10" spans="2:9" ht="15.75" x14ac:dyDescent="0.25">
      <c r="B10" s="10" t="s">
        <v>14</v>
      </c>
      <c r="C10" s="6">
        <f t="shared" si="3"/>
        <v>591</v>
      </c>
      <c r="D10" s="36">
        <v>5</v>
      </c>
      <c r="E10" s="36">
        <v>13</v>
      </c>
      <c r="F10" s="36">
        <v>96</v>
      </c>
      <c r="G10" s="36">
        <v>244</v>
      </c>
      <c r="H10" s="36">
        <v>158</v>
      </c>
      <c r="I10" s="36">
        <v>75</v>
      </c>
    </row>
    <row r="11" spans="2:9" ht="15.75" x14ac:dyDescent="0.25">
      <c r="B11" s="12" t="s">
        <v>11</v>
      </c>
      <c r="C11" s="6">
        <f t="shared" si="3"/>
        <v>394</v>
      </c>
      <c r="D11" s="36">
        <v>0</v>
      </c>
      <c r="E11" s="36">
        <v>5</v>
      </c>
      <c r="F11" s="36">
        <v>66</v>
      </c>
      <c r="G11" s="36">
        <v>163</v>
      </c>
      <c r="H11" s="36">
        <v>107</v>
      </c>
      <c r="I11" s="36">
        <v>53</v>
      </c>
    </row>
    <row r="12" spans="2:9" ht="15.75" x14ac:dyDescent="0.25">
      <c r="B12" s="10" t="s">
        <v>15</v>
      </c>
      <c r="C12" s="6">
        <f t="shared" si="3"/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</row>
    <row r="13" spans="2:9" ht="15.75" x14ac:dyDescent="0.25">
      <c r="B13" s="12" t="s">
        <v>11</v>
      </c>
      <c r="C13" s="6">
        <f t="shared" si="3"/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</row>
    <row r="14" spans="2:9" ht="15.75" x14ac:dyDescent="0.25">
      <c r="B14" s="10" t="s">
        <v>16</v>
      </c>
      <c r="C14" s="6">
        <f t="shared" si="3"/>
        <v>2263</v>
      </c>
      <c r="D14" s="36">
        <v>341</v>
      </c>
      <c r="E14" s="36">
        <v>177</v>
      </c>
      <c r="F14" s="36">
        <v>647</v>
      </c>
      <c r="G14" s="36">
        <v>546</v>
      </c>
      <c r="H14" s="36">
        <v>263</v>
      </c>
      <c r="I14" s="36">
        <v>289</v>
      </c>
    </row>
    <row r="15" spans="2:9" ht="16.5" thickBot="1" x14ac:dyDescent="0.3">
      <c r="B15" s="12" t="s">
        <v>11</v>
      </c>
      <c r="C15" s="6">
        <f t="shared" si="3"/>
        <v>952</v>
      </c>
      <c r="D15" s="37">
        <v>103</v>
      </c>
      <c r="E15" s="37">
        <v>48</v>
      </c>
      <c r="F15" s="37">
        <v>254</v>
      </c>
      <c r="G15" s="37">
        <v>260</v>
      </c>
      <c r="H15" s="37">
        <v>140</v>
      </c>
      <c r="I15" s="37">
        <v>147</v>
      </c>
    </row>
    <row r="16" spans="2:9" ht="16.5" thickTop="1" x14ac:dyDescent="0.25">
      <c r="B16" s="13" t="s">
        <v>17</v>
      </c>
      <c r="C16" s="6">
        <f t="shared" si="3"/>
        <v>846</v>
      </c>
      <c r="D16" s="17">
        <f t="shared" ref="D16:I16" si="5">D17+D19+D21</f>
        <v>48</v>
      </c>
      <c r="E16" s="17">
        <f t="shared" si="5"/>
        <v>50</v>
      </c>
      <c r="F16" s="17">
        <f t="shared" si="5"/>
        <v>261</v>
      </c>
      <c r="G16" s="17">
        <f t="shared" si="5"/>
        <v>239</v>
      </c>
      <c r="H16" s="17">
        <f t="shared" si="5"/>
        <v>123</v>
      </c>
      <c r="I16" s="17">
        <f t="shared" si="5"/>
        <v>125</v>
      </c>
    </row>
    <row r="17" spans="2:9" ht="15.75" x14ac:dyDescent="0.25">
      <c r="B17" s="10" t="s">
        <v>14</v>
      </c>
      <c r="C17" s="6">
        <f t="shared" si="3"/>
        <v>7</v>
      </c>
      <c r="D17" s="38">
        <v>0</v>
      </c>
      <c r="E17" s="38">
        <v>0</v>
      </c>
      <c r="F17" s="38">
        <v>3</v>
      </c>
      <c r="G17" s="38">
        <v>3</v>
      </c>
      <c r="H17" s="38">
        <v>0</v>
      </c>
      <c r="I17" s="39">
        <v>1</v>
      </c>
    </row>
    <row r="18" spans="2:9" ht="15.75" x14ac:dyDescent="0.25">
      <c r="B18" s="12" t="s">
        <v>11</v>
      </c>
      <c r="C18" s="6">
        <f t="shared" si="3"/>
        <v>4</v>
      </c>
      <c r="D18" s="38">
        <v>0</v>
      </c>
      <c r="E18" s="38">
        <v>0</v>
      </c>
      <c r="F18" s="38">
        <v>2</v>
      </c>
      <c r="G18" s="38">
        <v>1</v>
      </c>
      <c r="H18" s="38">
        <v>0</v>
      </c>
      <c r="I18" s="39">
        <v>1</v>
      </c>
    </row>
    <row r="19" spans="2:9" ht="15.75" x14ac:dyDescent="0.25">
      <c r="B19" s="10" t="s">
        <v>15</v>
      </c>
      <c r="C19" s="6">
        <f t="shared" si="3"/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9">
        <v>0</v>
      </c>
    </row>
    <row r="20" spans="2:9" ht="15.75" x14ac:dyDescent="0.25">
      <c r="B20" s="12" t="s">
        <v>11</v>
      </c>
      <c r="C20" s="6">
        <f t="shared" si="3"/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9">
        <v>0</v>
      </c>
    </row>
    <row r="21" spans="2:9" ht="15.75" x14ac:dyDescent="0.25">
      <c r="B21" s="10" t="s">
        <v>16</v>
      </c>
      <c r="C21" s="6">
        <f t="shared" si="3"/>
        <v>839</v>
      </c>
      <c r="D21" s="38">
        <v>48</v>
      </c>
      <c r="E21" s="38">
        <v>50</v>
      </c>
      <c r="F21" s="38">
        <v>258</v>
      </c>
      <c r="G21" s="38">
        <v>236</v>
      </c>
      <c r="H21" s="38">
        <v>123</v>
      </c>
      <c r="I21" s="39">
        <v>124</v>
      </c>
    </row>
    <row r="22" spans="2:9" ht="16.5" thickBot="1" x14ac:dyDescent="0.3">
      <c r="B22" s="12" t="s">
        <v>11</v>
      </c>
      <c r="C22" s="6">
        <f t="shared" si="3"/>
        <v>360</v>
      </c>
      <c r="D22" s="40">
        <v>15</v>
      </c>
      <c r="E22" s="40">
        <v>9</v>
      </c>
      <c r="F22" s="40">
        <v>86</v>
      </c>
      <c r="G22" s="40">
        <v>104</v>
      </c>
      <c r="H22" s="40">
        <v>72</v>
      </c>
      <c r="I22" s="41">
        <v>74</v>
      </c>
    </row>
    <row r="23" spans="2:9" ht="16.5" thickTop="1" x14ac:dyDescent="0.25">
      <c r="B23" s="14" t="s">
        <v>18</v>
      </c>
      <c r="C23" s="6">
        <f t="shared" si="3"/>
        <v>1126</v>
      </c>
      <c r="D23" s="17">
        <f t="shared" ref="D23:I23" si="6">D24+D26+D28</f>
        <v>148</v>
      </c>
      <c r="E23" s="17">
        <f t="shared" si="6"/>
        <v>38</v>
      </c>
      <c r="F23" s="17">
        <f t="shared" si="6"/>
        <v>144</v>
      </c>
      <c r="G23" s="17">
        <f t="shared" si="6"/>
        <v>315</v>
      </c>
      <c r="H23" s="17">
        <f t="shared" si="6"/>
        <v>267</v>
      </c>
      <c r="I23" s="17">
        <f t="shared" si="6"/>
        <v>214</v>
      </c>
    </row>
    <row r="24" spans="2:9" ht="15.75" x14ac:dyDescent="0.25">
      <c r="B24" s="10" t="s">
        <v>14</v>
      </c>
      <c r="C24" s="6">
        <f t="shared" si="3"/>
        <v>394</v>
      </c>
      <c r="D24" s="42">
        <v>3</v>
      </c>
      <c r="E24" s="42">
        <v>2</v>
      </c>
      <c r="F24" s="42">
        <v>50</v>
      </c>
      <c r="G24" s="42">
        <v>143</v>
      </c>
      <c r="H24" s="42">
        <v>120</v>
      </c>
      <c r="I24" s="42">
        <v>76</v>
      </c>
    </row>
    <row r="25" spans="2:9" ht="15.75" x14ac:dyDescent="0.25">
      <c r="B25" s="12" t="s">
        <v>11</v>
      </c>
      <c r="C25" s="6">
        <f t="shared" si="3"/>
        <v>244</v>
      </c>
      <c r="D25" s="36">
        <v>1</v>
      </c>
      <c r="E25" s="36">
        <v>1</v>
      </c>
      <c r="F25" s="36">
        <v>26</v>
      </c>
      <c r="G25" s="36">
        <v>83</v>
      </c>
      <c r="H25" s="36">
        <v>85</v>
      </c>
      <c r="I25" s="36">
        <v>48</v>
      </c>
    </row>
    <row r="26" spans="2:9" ht="15.75" x14ac:dyDescent="0.25">
      <c r="B26" s="10" t="s">
        <v>15</v>
      </c>
      <c r="C26" s="6">
        <f t="shared" si="3"/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</row>
    <row r="27" spans="2:9" ht="15.75" x14ac:dyDescent="0.25">
      <c r="B27" s="12" t="s">
        <v>11</v>
      </c>
      <c r="C27" s="6">
        <f t="shared" si="3"/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</row>
    <row r="28" spans="2:9" ht="15.75" x14ac:dyDescent="0.25">
      <c r="B28" s="10" t="s">
        <v>16</v>
      </c>
      <c r="C28" s="6">
        <f t="shared" si="3"/>
        <v>732</v>
      </c>
      <c r="D28" s="36">
        <v>145</v>
      </c>
      <c r="E28" s="36">
        <v>36</v>
      </c>
      <c r="F28" s="36">
        <v>94</v>
      </c>
      <c r="G28" s="36">
        <v>172</v>
      </c>
      <c r="H28" s="36">
        <v>147</v>
      </c>
      <c r="I28" s="36">
        <v>138</v>
      </c>
    </row>
    <row r="29" spans="2:9" ht="15.75" x14ac:dyDescent="0.25">
      <c r="B29" s="12" t="s">
        <v>11</v>
      </c>
      <c r="C29" s="6">
        <f t="shared" si="3"/>
        <v>275</v>
      </c>
      <c r="D29" s="36">
        <v>53</v>
      </c>
      <c r="E29" s="36">
        <v>6</v>
      </c>
      <c r="F29" s="36">
        <v>39</v>
      </c>
      <c r="G29" s="36">
        <v>75</v>
      </c>
      <c r="H29" s="36">
        <v>62</v>
      </c>
      <c r="I29" s="36">
        <v>40</v>
      </c>
    </row>
    <row r="30" spans="2:9" ht="15.75" x14ac:dyDescent="0.25">
      <c r="B30" s="9" t="s">
        <v>19</v>
      </c>
      <c r="C30" s="6">
        <f t="shared" si="3"/>
        <v>762</v>
      </c>
      <c r="D30" s="17">
        <f t="shared" ref="D30:I30" si="7">D31+D33+D35</f>
        <v>64</v>
      </c>
      <c r="E30" s="17">
        <f t="shared" si="7"/>
        <v>12</v>
      </c>
      <c r="F30" s="17">
        <f t="shared" si="7"/>
        <v>111</v>
      </c>
      <c r="G30" s="17">
        <f t="shared" si="7"/>
        <v>253</v>
      </c>
      <c r="H30" s="17">
        <f t="shared" si="7"/>
        <v>186</v>
      </c>
      <c r="I30" s="17">
        <f t="shared" si="7"/>
        <v>136</v>
      </c>
    </row>
    <row r="31" spans="2:9" ht="15.75" x14ac:dyDescent="0.25">
      <c r="B31" s="10" t="s">
        <v>14</v>
      </c>
      <c r="C31" s="6">
        <f t="shared" si="3"/>
        <v>526</v>
      </c>
      <c r="D31" s="36">
        <v>12</v>
      </c>
      <c r="E31" s="36">
        <v>7</v>
      </c>
      <c r="F31" s="36">
        <v>92</v>
      </c>
      <c r="G31" s="36">
        <v>190</v>
      </c>
      <c r="H31" s="36">
        <v>146</v>
      </c>
      <c r="I31" s="36">
        <v>79</v>
      </c>
    </row>
    <row r="32" spans="2:9" ht="15.75" x14ac:dyDescent="0.25">
      <c r="B32" s="12" t="s">
        <v>11</v>
      </c>
      <c r="C32" s="6">
        <f t="shared" si="3"/>
        <v>258</v>
      </c>
      <c r="D32" s="36">
        <v>1</v>
      </c>
      <c r="E32" s="36">
        <v>2</v>
      </c>
      <c r="F32" s="36">
        <v>46</v>
      </c>
      <c r="G32" s="36">
        <v>114</v>
      </c>
      <c r="H32" s="36">
        <v>73</v>
      </c>
      <c r="I32" s="36">
        <v>22</v>
      </c>
    </row>
    <row r="33" spans="2:9" ht="15.75" x14ac:dyDescent="0.25">
      <c r="B33" s="10" t="s">
        <v>15</v>
      </c>
      <c r="C33" s="6">
        <f t="shared" si="3"/>
        <v>6</v>
      </c>
      <c r="D33" s="36">
        <v>6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</row>
    <row r="34" spans="2:9" ht="15.75" x14ac:dyDescent="0.25">
      <c r="B34" s="12" t="s">
        <v>11</v>
      </c>
      <c r="C34" s="6">
        <f t="shared" si="3"/>
        <v>5</v>
      </c>
      <c r="D34" s="36">
        <v>5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</row>
    <row r="35" spans="2:9" ht="15.75" x14ac:dyDescent="0.25">
      <c r="B35" s="10" t="s">
        <v>16</v>
      </c>
      <c r="C35" s="6">
        <f t="shared" si="3"/>
        <v>230</v>
      </c>
      <c r="D35" s="36">
        <v>46</v>
      </c>
      <c r="E35" s="36">
        <v>5</v>
      </c>
      <c r="F35" s="36">
        <v>19</v>
      </c>
      <c r="G35" s="36">
        <v>63</v>
      </c>
      <c r="H35" s="36">
        <v>40</v>
      </c>
      <c r="I35" s="36">
        <v>57</v>
      </c>
    </row>
    <row r="36" spans="2:9" ht="15.75" x14ac:dyDescent="0.25">
      <c r="B36" s="12" t="s">
        <v>11</v>
      </c>
      <c r="C36" s="6">
        <f t="shared" si="3"/>
        <v>66</v>
      </c>
      <c r="D36" s="36">
        <v>18</v>
      </c>
      <c r="E36" s="36">
        <v>1</v>
      </c>
      <c r="F36" s="36">
        <v>8</v>
      </c>
      <c r="G36" s="36">
        <v>18</v>
      </c>
      <c r="H36" s="36">
        <v>10</v>
      </c>
      <c r="I36" s="36">
        <v>11</v>
      </c>
    </row>
    <row r="37" spans="2:9" ht="15.75" x14ac:dyDescent="0.25">
      <c r="B37" s="15" t="s">
        <v>20</v>
      </c>
      <c r="C37" s="6">
        <f t="shared" si="3"/>
        <v>1033</v>
      </c>
      <c r="D37" s="17">
        <f t="shared" ref="D37:I37" si="8">D38+D40+D42</f>
        <v>127</v>
      </c>
      <c r="E37" s="17">
        <f t="shared" si="8"/>
        <v>65</v>
      </c>
      <c r="F37" s="17">
        <f t="shared" si="8"/>
        <v>185</v>
      </c>
      <c r="G37" s="17">
        <f t="shared" si="8"/>
        <v>304</v>
      </c>
      <c r="H37" s="17">
        <f t="shared" si="8"/>
        <v>221</v>
      </c>
      <c r="I37" s="17">
        <f t="shared" si="8"/>
        <v>131</v>
      </c>
    </row>
    <row r="38" spans="2:9" ht="15.75" x14ac:dyDescent="0.25">
      <c r="B38" s="10" t="s">
        <v>14</v>
      </c>
      <c r="C38" s="6">
        <f t="shared" si="3"/>
        <v>674</v>
      </c>
      <c r="D38" s="36">
        <v>23</v>
      </c>
      <c r="E38" s="36">
        <v>40</v>
      </c>
      <c r="F38" s="36">
        <v>136</v>
      </c>
      <c r="G38" s="36">
        <v>228</v>
      </c>
      <c r="H38" s="36">
        <v>160</v>
      </c>
      <c r="I38" s="36">
        <v>87</v>
      </c>
    </row>
    <row r="39" spans="2:9" ht="15.75" x14ac:dyDescent="0.25">
      <c r="B39" s="12" t="s">
        <v>11</v>
      </c>
      <c r="C39" s="6">
        <f t="shared" si="3"/>
        <v>464</v>
      </c>
      <c r="D39" s="36">
        <v>10</v>
      </c>
      <c r="E39" s="36">
        <v>26</v>
      </c>
      <c r="F39" s="36">
        <v>94</v>
      </c>
      <c r="G39" s="36">
        <v>179</v>
      </c>
      <c r="H39" s="36">
        <v>112</v>
      </c>
      <c r="I39" s="36">
        <v>43</v>
      </c>
    </row>
    <row r="40" spans="2:9" ht="15.75" x14ac:dyDescent="0.25">
      <c r="B40" s="10" t="s">
        <v>15</v>
      </c>
      <c r="C40" s="6">
        <f t="shared" si="3"/>
        <v>4</v>
      </c>
      <c r="D40" s="36">
        <v>4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</row>
    <row r="41" spans="2:9" ht="15.75" x14ac:dyDescent="0.25">
      <c r="B41" s="12" t="s">
        <v>11</v>
      </c>
      <c r="C41" s="6">
        <f t="shared" si="3"/>
        <v>2</v>
      </c>
      <c r="D41" s="36">
        <v>2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</row>
    <row r="42" spans="2:9" ht="15.75" x14ac:dyDescent="0.25">
      <c r="B42" s="10" t="s">
        <v>16</v>
      </c>
      <c r="C42" s="6">
        <f t="shared" si="3"/>
        <v>355</v>
      </c>
      <c r="D42" s="36">
        <v>100</v>
      </c>
      <c r="E42" s="36">
        <v>25</v>
      </c>
      <c r="F42" s="36">
        <v>49</v>
      </c>
      <c r="G42" s="36">
        <v>76</v>
      </c>
      <c r="H42" s="36">
        <v>61</v>
      </c>
      <c r="I42" s="36">
        <v>44</v>
      </c>
    </row>
    <row r="43" spans="2:9" ht="15.75" x14ac:dyDescent="0.25">
      <c r="B43" s="12" t="s">
        <v>11</v>
      </c>
      <c r="C43" s="6">
        <f t="shared" si="3"/>
        <v>167</v>
      </c>
      <c r="D43" s="36">
        <v>58</v>
      </c>
      <c r="E43" s="36">
        <v>9</v>
      </c>
      <c r="F43" s="36">
        <v>17</v>
      </c>
      <c r="G43" s="36">
        <v>39</v>
      </c>
      <c r="H43" s="36">
        <v>27</v>
      </c>
      <c r="I43" s="36">
        <v>17</v>
      </c>
    </row>
    <row r="44" spans="2:9" ht="15.75" x14ac:dyDescent="0.25">
      <c r="B44" s="15" t="s">
        <v>21</v>
      </c>
      <c r="C44" s="6">
        <f t="shared" si="3"/>
        <v>84</v>
      </c>
      <c r="D44" s="17">
        <f t="shared" ref="D44:I44" si="9">D45+D47+D49</f>
        <v>6</v>
      </c>
      <c r="E44" s="17">
        <f t="shared" si="9"/>
        <v>6</v>
      </c>
      <c r="F44" s="17">
        <f t="shared" si="9"/>
        <v>26</v>
      </c>
      <c r="G44" s="17">
        <f t="shared" si="9"/>
        <v>31</v>
      </c>
      <c r="H44" s="17">
        <f t="shared" si="9"/>
        <v>11</v>
      </c>
      <c r="I44" s="17">
        <f t="shared" si="9"/>
        <v>4</v>
      </c>
    </row>
    <row r="45" spans="2:9" ht="15.75" x14ac:dyDescent="0.25">
      <c r="B45" s="10" t="s">
        <v>14</v>
      </c>
      <c r="C45" s="6">
        <f t="shared" si="3"/>
        <v>63</v>
      </c>
      <c r="D45" s="36">
        <v>0</v>
      </c>
      <c r="E45" s="36">
        <v>4</v>
      </c>
      <c r="F45" s="36">
        <v>21</v>
      </c>
      <c r="G45" s="36">
        <v>26</v>
      </c>
      <c r="H45" s="36">
        <v>10</v>
      </c>
      <c r="I45" s="36">
        <v>2</v>
      </c>
    </row>
    <row r="46" spans="2:9" ht="15.75" x14ac:dyDescent="0.25">
      <c r="B46" s="12" t="s">
        <v>11</v>
      </c>
      <c r="C46" s="6">
        <f t="shared" si="3"/>
        <v>52</v>
      </c>
      <c r="D46" s="36">
        <v>0</v>
      </c>
      <c r="E46" s="36">
        <v>4</v>
      </c>
      <c r="F46" s="36">
        <v>17</v>
      </c>
      <c r="G46" s="36">
        <v>22</v>
      </c>
      <c r="H46" s="36">
        <v>8</v>
      </c>
      <c r="I46" s="36">
        <v>1</v>
      </c>
    </row>
    <row r="47" spans="2:9" ht="15.75" x14ac:dyDescent="0.25">
      <c r="B47" s="10" t="s">
        <v>15</v>
      </c>
      <c r="C47" s="6">
        <f t="shared" si="3"/>
        <v>2</v>
      </c>
      <c r="D47" s="36">
        <v>0</v>
      </c>
      <c r="E47" s="36">
        <v>0</v>
      </c>
      <c r="F47" s="36">
        <v>1</v>
      </c>
      <c r="G47" s="36">
        <v>1</v>
      </c>
      <c r="H47" s="36">
        <v>0</v>
      </c>
      <c r="I47" s="36">
        <v>0</v>
      </c>
    </row>
    <row r="48" spans="2:9" ht="15.75" x14ac:dyDescent="0.25">
      <c r="B48" s="12" t="s">
        <v>11</v>
      </c>
      <c r="C48" s="6">
        <f t="shared" si="3"/>
        <v>1</v>
      </c>
      <c r="D48" s="36">
        <v>0</v>
      </c>
      <c r="E48" s="36">
        <v>0</v>
      </c>
      <c r="F48" s="36">
        <v>0</v>
      </c>
      <c r="G48" s="36">
        <v>1</v>
      </c>
      <c r="H48" s="36">
        <v>0</v>
      </c>
      <c r="I48" s="36">
        <v>0</v>
      </c>
    </row>
    <row r="49" spans="2:9" ht="15.75" x14ac:dyDescent="0.25">
      <c r="B49" s="10" t="s">
        <v>16</v>
      </c>
      <c r="C49" s="6">
        <f t="shared" si="3"/>
        <v>19</v>
      </c>
      <c r="D49" s="36">
        <v>6</v>
      </c>
      <c r="E49" s="36">
        <v>2</v>
      </c>
      <c r="F49" s="36">
        <v>4</v>
      </c>
      <c r="G49" s="36">
        <v>4</v>
      </c>
      <c r="H49" s="36">
        <v>1</v>
      </c>
      <c r="I49" s="36">
        <v>2</v>
      </c>
    </row>
    <row r="50" spans="2:9" ht="15.75" x14ac:dyDescent="0.25">
      <c r="B50" s="12" t="s">
        <v>11</v>
      </c>
      <c r="C50" s="6">
        <f t="shared" si="3"/>
        <v>14</v>
      </c>
      <c r="D50" s="43">
        <v>5</v>
      </c>
      <c r="E50" s="43">
        <v>2</v>
      </c>
      <c r="F50" s="43">
        <v>2</v>
      </c>
      <c r="G50" s="43">
        <v>4</v>
      </c>
      <c r="H50" s="43">
        <v>1</v>
      </c>
      <c r="I50" s="43">
        <v>0</v>
      </c>
    </row>
    <row r="51" spans="2:9" ht="15.75" x14ac:dyDescent="0.25">
      <c r="B51" s="15" t="s">
        <v>22</v>
      </c>
      <c r="C51" s="6">
        <f t="shared" si="3"/>
        <v>164</v>
      </c>
      <c r="D51" s="17">
        <f t="shared" ref="D51:I51" si="10">D52+D54+D56</f>
        <v>31</v>
      </c>
      <c r="E51" s="17">
        <f t="shared" si="10"/>
        <v>20</v>
      </c>
      <c r="F51" s="17">
        <f t="shared" si="10"/>
        <v>56</v>
      </c>
      <c r="G51" s="17">
        <f t="shared" si="10"/>
        <v>32</v>
      </c>
      <c r="H51" s="17">
        <f t="shared" si="10"/>
        <v>17</v>
      </c>
      <c r="I51" s="17">
        <f t="shared" si="10"/>
        <v>8</v>
      </c>
    </row>
    <row r="52" spans="2:9" ht="15.75" x14ac:dyDescent="0.25">
      <c r="B52" s="10" t="s">
        <v>14</v>
      </c>
      <c r="C52" s="6">
        <f t="shared" si="3"/>
        <v>108</v>
      </c>
      <c r="D52" s="44">
        <v>3</v>
      </c>
      <c r="E52" s="45">
        <v>6</v>
      </c>
      <c r="F52" s="45">
        <v>50</v>
      </c>
      <c r="G52" s="45">
        <v>27</v>
      </c>
      <c r="H52" s="45">
        <v>14</v>
      </c>
      <c r="I52" s="45">
        <v>8</v>
      </c>
    </row>
    <row r="53" spans="2:9" ht="15.75" x14ac:dyDescent="0.25">
      <c r="B53" s="12" t="s">
        <v>11</v>
      </c>
      <c r="C53" s="6">
        <f t="shared" si="3"/>
        <v>74</v>
      </c>
      <c r="D53" s="43">
        <v>2</v>
      </c>
      <c r="E53" s="43">
        <v>4</v>
      </c>
      <c r="F53" s="43">
        <v>40</v>
      </c>
      <c r="G53" s="43">
        <v>19</v>
      </c>
      <c r="H53" s="43">
        <v>7</v>
      </c>
      <c r="I53" s="43">
        <v>2</v>
      </c>
    </row>
    <row r="54" spans="2:9" ht="15.75" x14ac:dyDescent="0.25">
      <c r="B54" s="10" t="s">
        <v>15</v>
      </c>
      <c r="C54" s="6">
        <f t="shared" si="3"/>
        <v>9</v>
      </c>
      <c r="D54" s="43">
        <v>7</v>
      </c>
      <c r="E54" s="43">
        <v>2</v>
      </c>
      <c r="F54" s="43">
        <v>0</v>
      </c>
      <c r="G54" s="43">
        <v>0</v>
      </c>
      <c r="H54" s="43">
        <v>0</v>
      </c>
      <c r="I54" s="43">
        <v>0</v>
      </c>
    </row>
    <row r="55" spans="2:9" ht="15.75" x14ac:dyDescent="0.25">
      <c r="B55" s="12" t="s">
        <v>11</v>
      </c>
      <c r="C55" s="6">
        <f t="shared" si="3"/>
        <v>9</v>
      </c>
      <c r="D55" s="43">
        <v>7</v>
      </c>
      <c r="E55" s="43">
        <v>2</v>
      </c>
      <c r="F55" s="43">
        <v>0</v>
      </c>
      <c r="G55" s="43">
        <v>0</v>
      </c>
      <c r="H55" s="43">
        <v>0</v>
      </c>
      <c r="I55" s="43">
        <v>0</v>
      </c>
    </row>
    <row r="56" spans="2:9" ht="15.75" x14ac:dyDescent="0.25">
      <c r="B56" s="10" t="s">
        <v>16</v>
      </c>
      <c r="C56" s="6">
        <f t="shared" si="3"/>
        <v>47</v>
      </c>
      <c r="D56" s="43">
        <v>21</v>
      </c>
      <c r="E56" s="43">
        <v>12</v>
      </c>
      <c r="F56" s="43">
        <v>6</v>
      </c>
      <c r="G56" s="43">
        <v>5</v>
      </c>
      <c r="H56" s="43">
        <v>3</v>
      </c>
      <c r="I56" s="43">
        <v>0</v>
      </c>
    </row>
    <row r="57" spans="2:9" ht="15.75" x14ac:dyDescent="0.25">
      <c r="B57" s="12" t="s">
        <v>11</v>
      </c>
      <c r="C57" s="6">
        <f t="shared" si="3"/>
        <v>26</v>
      </c>
      <c r="D57" s="43">
        <v>13</v>
      </c>
      <c r="E57" s="43">
        <v>6</v>
      </c>
      <c r="F57" s="43">
        <v>2</v>
      </c>
      <c r="G57" s="43">
        <v>3</v>
      </c>
      <c r="H57" s="43">
        <v>2</v>
      </c>
      <c r="I57" s="43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</sheetData>
  <mergeCells count="2">
    <mergeCell ref="B2:I2"/>
    <mergeCell ref="C3:E3"/>
  </mergeCells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C875-8825-4DC4-B3DF-EC1A8B41DE76}">
  <sheetPr>
    <pageSetUpPr fitToPage="1"/>
  </sheetPr>
  <dimension ref="B1:L62"/>
  <sheetViews>
    <sheetView topLeftCell="A44" workbookViewId="0">
      <selection activeCell="L60" sqref="L60"/>
    </sheetView>
  </sheetViews>
  <sheetFormatPr defaultRowHeight="15" x14ac:dyDescent="0.25"/>
  <cols>
    <col min="2" max="2" width="59" customWidth="1"/>
    <col min="3" max="3" width="12.28515625" customWidth="1"/>
    <col min="9" max="9" width="10" customWidth="1"/>
    <col min="10" max="10" width="14.85546875" bestFit="1" customWidth="1"/>
  </cols>
  <sheetData>
    <row r="1" spans="2:12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12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12" ht="18" customHeight="1" x14ac:dyDescent="0.35">
      <c r="B3" s="1"/>
      <c r="C3" s="110" t="s">
        <v>112</v>
      </c>
      <c r="D3" s="110"/>
      <c r="E3" s="110"/>
      <c r="F3" s="1"/>
      <c r="G3" s="1"/>
      <c r="H3" s="1"/>
      <c r="I3" s="1"/>
    </row>
    <row r="4" spans="2:12" ht="18.75" thickBot="1" x14ac:dyDescent="0.4">
      <c r="B4" s="1"/>
      <c r="C4" s="1"/>
      <c r="D4" s="1"/>
      <c r="E4" s="1"/>
      <c r="F4" s="1"/>
      <c r="G4" s="1"/>
      <c r="H4" s="1"/>
      <c r="I4" s="1"/>
    </row>
    <row r="5" spans="2:12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  <c r="J5" s="105" t="s">
        <v>108</v>
      </c>
      <c r="L5" s="58"/>
    </row>
    <row r="6" spans="2:12" ht="15.75" x14ac:dyDescent="0.25">
      <c r="B6" s="5" t="s">
        <v>12</v>
      </c>
      <c r="C6" s="6">
        <f>D6+E6+F6+G6+H6+I6</f>
        <v>6126</v>
      </c>
      <c r="D6" s="6">
        <f t="shared" ref="D6:I6" si="0">D9+D23+D30+D37+D44+D51</f>
        <v>840</v>
      </c>
      <c r="E6" s="6">
        <f t="shared" si="0"/>
        <v>473</v>
      </c>
      <c r="F6" s="6">
        <f t="shared" si="0"/>
        <v>1249</v>
      </c>
      <c r="G6" s="6">
        <f t="shared" si="0"/>
        <v>1510</v>
      </c>
      <c r="H6" s="6">
        <f t="shared" si="0"/>
        <v>998</v>
      </c>
      <c r="I6" s="6">
        <f t="shared" si="0"/>
        <v>1056</v>
      </c>
    </row>
    <row r="7" spans="2:12" ht="15.75" x14ac:dyDescent="0.25">
      <c r="B7" s="5" t="s">
        <v>9</v>
      </c>
      <c r="C7" s="6">
        <f>D7+E7+F7+G7+H7+I7</f>
        <v>2991</v>
      </c>
      <c r="D7" s="6">
        <f t="shared" ref="D7:I7" si="1">D11+D13+D15+D25+D27+D29+D32+D34+D36+D39+D41+D43+D46+D48+D50+D53+D55+D57</f>
        <v>340</v>
      </c>
      <c r="E7" s="6">
        <f t="shared" si="1"/>
        <v>203</v>
      </c>
      <c r="F7" s="6">
        <f t="shared" si="1"/>
        <v>634</v>
      </c>
      <c r="G7" s="6">
        <f t="shared" si="1"/>
        <v>777</v>
      </c>
      <c r="H7" s="6">
        <f t="shared" si="1"/>
        <v>549</v>
      </c>
      <c r="I7" s="6">
        <f t="shared" si="1"/>
        <v>488</v>
      </c>
    </row>
    <row r="8" spans="2:12" ht="15.75" x14ac:dyDescent="0.25">
      <c r="B8" s="7" t="s">
        <v>10</v>
      </c>
      <c r="C8" s="6">
        <f>D8+E8+F8+G8+H8+I8</f>
        <v>1390</v>
      </c>
      <c r="D8" s="8">
        <f>D10+D12+D24+D26+D31+D33+D38+D40+D45+D47+D52+D54</f>
        <v>26</v>
      </c>
      <c r="E8" s="8">
        <f t="shared" ref="E8:I8" si="2">E10+E12+E24+E26+E31+E33+E38+E40+E45+E47+E52+E54</f>
        <v>40</v>
      </c>
      <c r="F8" s="8">
        <f t="shared" si="2"/>
        <v>186</v>
      </c>
      <c r="G8" s="8">
        <f t="shared" si="2"/>
        <v>430</v>
      </c>
      <c r="H8" s="8">
        <f t="shared" si="2"/>
        <v>365</v>
      </c>
      <c r="I8" s="8">
        <f t="shared" si="2"/>
        <v>343</v>
      </c>
    </row>
    <row r="9" spans="2:12" ht="20.25" customHeight="1" x14ac:dyDescent="0.25">
      <c r="B9" s="53" t="s">
        <v>13</v>
      </c>
      <c r="C9" s="6">
        <f t="shared" ref="C9:C57" si="3">D9+E9+F9+G9+H9+I9</f>
        <v>2973</v>
      </c>
      <c r="D9" s="50">
        <f t="shared" ref="D9:I9" si="4">D10+D12+D14</f>
        <v>450</v>
      </c>
      <c r="E9" s="50">
        <f t="shared" si="4"/>
        <v>275</v>
      </c>
      <c r="F9" s="50">
        <f t="shared" si="4"/>
        <v>761</v>
      </c>
      <c r="G9" s="50">
        <f t="shared" si="4"/>
        <v>791</v>
      </c>
      <c r="H9" s="50">
        <f t="shared" si="4"/>
        <v>350</v>
      </c>
      <c r="I9" s="50">
        <f t="shared" si="4"/>
        <v>346</v>
      </c>
      <c r="J9" s="104">
        <f>C9/C6</f>
        <v>0.48530852105778649</v>
      </c>
    </row>
    <row r="10" spans="2:12" ht="18.75" x14ac:dyDescent="0.25">
      <c r="B10" s="10" t="s">
        <v>14</v>
      </c>
      <c r="C10" s="49">
        <f t="shared" si="3"/>
        <v>31</v>
      </c>
      <c r="D10" s="51">
        <v>1</v>
      </c>
      <c r="E10" s="51">
        <v>2</v>
      </c>
      <c r="F10" s="51">
        <v>4</v>
      </c>
      <c r="G10" s="51">
        <v>14</v>
      </c>
      <c r="H10" s="51">
        <v>6</v>
      </c>
      <c r="I10" s="51">
        <v>4</v>
      </c>
    </row>
    <row r="11" spans="2:12" ht="18.75" x14ac:dyDescent="0.25">
      <c r="B11" s="12" t="s">
        <v>11</v>
      </c>
      <c r="C11" s="49">
        <f t="shared" si="3"/>
        <v>10</v>
      </c>
      <c r="D11" s="51">
        <v>0</v>
      </c>
      <c r="E11" s="51">
        <v>0</v>
      </c>
      <c r="F11" s="51">
        <v>2</v>
      </c>
      <c r="G11" s="51">
        <v>5</v>
      </c>
      <c r="H11" s="51">
        <v>2</v>
      </c>
      <c r="I11" s="51">
        <v>1</v>
      </c>
    </row>
    <row r="12" spans="2:12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12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12" ht="18.75" x14ac:dyDescent="0.25">
      <c r="B14" s="10" t="s">
        <v>16</v>
      </c>
      <c r="C14" s="49">
        <f t="shared" si="3"/>
        <v>2942</v>
      </c>
      <c r="D14" s="51">
        <v>449</v>
      </c>
      <c r="E14" s="51">
        <v>273</v>
      </c>
      <c r="F14" s="51">
        <v>757</v>
      </c>
      <c r="G14" s="51">
        <v>777</v>
      </c>
      <c r="H14" s="51">
        <v>344</v>
      </c>
      <c r="I14" s="51">
        <v>342</v>
      </c>
    </row>
    <row r="15" spans="2:12" ht="18.75" x14ac:dyDescent="0.25">
      <c r="B15" s="12" t="s">
        <v>11</v>
      </c>
      <c r="C15" s="49">
        <f t="shared" si="3"/>
        <v>1354</v>
      </c>
      <c r="D15" s="51">
        <v>169</v>
      </c>
      <c r="E15" s="51">
        <v>114</v>
      </c>
      <c r="F15" s="51">
        <v>336</v>
      </c>
      <c r="G15" s="51">
        <v>370</v>
      </c>
      <c r="H15" s="51">
        <v>185</v>
      </c>
      <c r="I15" s="51">
        <v>180</v>
      </c>
    </row>
    <row r="16" spans="2:12" ht="15.75" x14ac:dyDescent="0.25">
      <c r="B16" s="13" t="s">
        <v>17</v>
      </c>
      <c r="C16" s="49">
        <f t="shared" si="3"/>
        <v>1171</v>
      </c>
      <c r="D16" s="17">
        <f t="shared" ref="D16:I16" si="5">D17+D19+D21</f>
        <v>118</v>
      </c>
      <c r="E16" s="17">
        <f t="shared" si="5"/>
        <v>89</v>
      </c>
      <c r="F16" s="17">
        <f t="shared" si="5"/>
        <v>286</v>
      </c>
      <c r="G16" s="17">
        <f t="shared" si="5"/>
        <v>347</v>
      </c>
      <c r="H16" s="17">
        <f t="shared" si="5"/>
        <v>175</v>
      </c>
      <c r="I16" s="17">
        <f t="shared" si="5"/>
        <v>156</v>
      </c>
    </row>
    <row r="17" spans="2:10" ht="18.75" x14ac:dyDescent="0.25">
      <c r="B17" s="10" t="s">
        <v>14</v>
      </c>
      <c r="C17" s="49">
        <f t="shared" si="3"/>
        <v>4</v>
      </c>
      <c r="D17" s="51">
        <v>0</v>
      </c>
      <c r="E17" s="51">
        <v>0</v>
      </c>
      <c r="F17" s="51">
        <v>1</v>
      </c>
      <c r="G17" s="51">
        <v>0</v>
      </c>
      <c r="H17" s="51">
        <v>3</v>
      </c>
      <c r="I17" s="51">
        <v>0</v>
      </c>
    </row>
    <row r="18" spans="2:10" ht="18.75" x14ac:dyDescent="0.25">
      <c r="B18" s="12" t="s">
        <v>11</v>
      </c>
      <c r="C18" s="49">
        <f t="shared" si="3"/>
        <v>2</v>
      </c>
      <c r="D18" s="51">
        <v>0</v>
      </c>
      <c r="E18" s="51">
        <v>0</v>
      </c>
      <c r="F18" s="51">
        <v>1</v>
      </c>
      <c r="G18" s="51">
        <v>0</v>
      </c>
      <c r="H18" s="51">
        <v>1</v>
      </c>
      <c r="I18" s="51">
        <v>0</v>
      </c>
    </row>
    <row r="19" spans="2:10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10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10" ht="18.75" x14ac:dyDescent="0.25">
      <c r="B21" s="10" t="s">
        <v>16</v>
      </c>
      <c r="C21" s="49">
        <f t="shared" si="3"/>
        <v>1167</v>
      </c>
      <c r="D21" s="51">
        <v>118</v>
      </c>
      <c r="E21" s="51">
        <v>89</v>
      </c>
      <c r="F21" s="51">
        <v>285</v>
      </c>
      <c r="G21" s="51">
        <v>347</v>
      </c>
      <c r="H21" s="51">
        <v>172</v>
      </c>
      <c r="I21" s="51">
        <v>156</v>
      </c>
    </row>
    <row r="22" spans="2:10" ht="18.75" x14ac:dyDescent="0.25">
      <c r="B22" s="12" t="s">
        <v>11</v>
      </c>
      <c r="C22" s="49">
        <f t="shared" si="3"/>
        <v>622</v>
      </c>
      <c r="D22" s="51">
        <v>55</v>
      </c>
      <c r="E22" s="51">
        <v>43</v>
      </c>
      <c r="F22" s="51">
        <v>146</v>
      </c>
      <c r="G22" s="51">
        <v>189</v>
      </c>
      <c r="H22" s="51">
        <v>95</v>
      </c>
      <c r="I22" s="51">
        <v>94</v>
      </c>
    </row>
    <row r="23" spans="2:10" ht="15.75" x14ac:dyDescent="0.25">
      <c r="B23" s="14" t="s">
        <v>18</v>
      </c>
      <c r="C23" s="49">
        <f t="shared" si="3"/>
        <v>1468</v>
      </c>
      <c r="D23" s="17">
        <f t="shared" ref="D23:I23" si="6">D24+D26+D28</f>
        <v>233</v>
      </c>
      <c r="E23" s="17">
        <f t="shared" si="6"/>
        <v>102</v>
      </c>
      <c r="F23" s="17">
        <f t="shared" si="6"/>
        <v>214</v>
      </c>
      <c r="G23" s="17">
        <f t="shared" si="6"/>
        <v>281</v>
      </c>
      <c r="H23" s="17">
        <f t="shared" si="6"/>
        <v>279</v>
      </c>
      <c r="I23" s="17">
        <f t="shared" si="6"/>
        <v>359</v>
      </c>
      <c r="J23" s="106">
        <f>C23/C6</f>
        <v>0.2396343454129938</v>
      </c>
    </row>
    <row r="24" spans="2:10" ht="18.75" x14ac:dyDescent="0.25">
      <c r="B24" s="10" t="s">
        <v>14</v>
      </c>
      <c r="C24" s="49">
        <f t="shared" si="3"/>
        <v>293</v>
      </c>
      <c r="D24" s="51">
        <v>1</v>
      </c>
      <c r="E24" s="51">
        <v>4</v>
      </c>
      <c r="F24" s="51">
        <v>16</v>
      </c>
      <c r="G24" s="51">
        <v>91</v>
      </c>
      <c r="H24" s="51">
        <v>88</v>
      </c>
      <c r="I24" s="51">
        <v>93</v>
      </c>
    </row>
    <row r="25" spans="2:10" ht="18.75" x14ac:dyDescent="0.25">
      <c r="B25" s="12" t="s">
        <v>11</v>
      </c>
      <c r="C25" s="49">
        <f t="shared" si="3"/>
        <v>165</v>
      </c>
      <c r="D25" s="51">
        <v>0</v>
      </c>
      <c r="E25" s="51">
        <v>1</v>
      </c>
      <c r="F25" s="51">
        <v>9</v>
      </c>
      <c r="G25" s="51">
        <v>46</v>
      </c>
      <c r="H25" s="51">
        <v>53</v>
      </c>
      <c r="I25" s="51">
        <v>56</v>
      </c>
    </row>
    <row r="26" spans="2:10" ht="18.75" x14ac:dyDescent="0.25">
      <c r="B26" s="10" t="s">
        <v>15</v>
      </c>
      <c r="C26" s="49">
        <f t="shared" si="3"/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10" ht="18.75" x14ac:dyDescent="0.25">
      <c r="B27" s="12" t="s">
        <v>11</v>
      </c>
      <c r="C27" s="49">
        <f t="shared" si="3"/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10" ht="18.75" x14ac:dyDescent="0.25">
      <c r="B28" s="10" t="s">
        <v>16</v>
      </c>
      <c r="C28" s="49">
        <f t="shared" si="3"/>
        <v>1175</v>
      </c>
      <c r="D28" s="51">
        <v>232</v>
      </c>
      <c r="E28" s="51">
        <v>98</v>
      </c>
      <c r="F28" s="51">
        <v>198</v>
      </c>
      <c r="G28" s="51">
        <v>190</v>
      </c>
      <c r="H28" s="51">
        <v>191</v>
      </c>
      <c r="I28" s="51">
        <v>266</v>
      </c>
    </row>
    <row r="29" spans="2:10" ht="18.75" x14ac:dyDescent="0.25">
      <c r="B29" s="12" t="s">
        <v>11</v>
      </c>
      <c r="C29" s="49">
        <f t="shared" si="3"/>
        <v>499</v>
      </c>
      <c r="D29" s="51">
        <v>90</v>
      </c>
      <c r="E29" s="51">
        <v>36</v>
      </c>
      <c r="F29" s="51">
        <v>98</v>
      </c>
      <c r="G29" s="51">
        <v>90</v>
      </c>
      <c r="H29" s="51">
        <v>87</v>
      </c>
      <c r="I29" s="51">
        <v>98</v>
      </c>
    </row>
    <row r="30" spans="2:10" ht="15.75" x14ac:dyDescent="0.25">
      <c r="B30" s="53" t="s">
        <v>19</v>
      </c>
      <c r="C30" s="49">
        <f t="shared" si="3"/>
        <v>663</v>
      </c>
      <c r="D30" s="17">
        <f t="shared" ref="D30:I30" si="7">D31+D33+D35</f>
        <v>68</v>
      </c>
      <c r="E30" s="17">
        <f t="shared" si="7"/>
        <v>27</v>
      </c>
      <c r="F30" s="17">
        <f t="shared" si="7"/>
        <v>73</v>
      </c>
      <c r="G30" s="17">
        <f t="shared" si="7"/>
        <v>173</v>
      </c>
      <c r="H30" s="17">
        <f t="shared" si="7"/>
        <v>169</v>
      </c>
      <c r="I30" s="17">
        <f t="shared" si="7"/>
        <v>153</v>
      </c>
      <c r="J30" s="106">
        <f>C30/C6</f>
        <v>0.10822722820763957</v>
      </c>
    </row>
    <row r="31" spans="2:10" ht="18.75" x14ac:dyDescent="0.25">
      <c r="B31" s="10" t="s">
        <v>14</v>
      </c>
      <c r="C31" s="49">
        <f t="shared" si="3"/>
        <v>374</v>
      </c>
      <c r="D31" s="51">
        <v>10</v>
      </c>
      <c r="E31" s="51">
        <v>6</v>
      </c>
      <c r="F31" s="51">
        <v>32</v>
      </c>
      <c r="G31" s="51">
        <v>116</v>
      </c>
      <c r="H31" s="51">
        <v>116</v>
      </c>
      <c r="I31" s="51">
        <v>94</v>
      </c>
    </row>
    <row r="32" spans="2:10" ht="18.75" x14ac:dyDescent="0.25">
      <c r="B32" s="12" t="s">
        <v>11</v>
      </c>
      <c r="C32" s="49">
        <f t="shared" si="3"/>
        <v>162</v>
      </c>
      <c r="D32" s="51">
        <v>4</v>
      </c>
      <c r="E32" s="51">
        <v>1</v>
      </c>
      <c r="F32" s="51">
        <v>13</v>
      </c>
      <c r="G32" s="51">
        <v>54</v>
      </c>
      <c r="H32" s="51">
        <v>55</v>
      </c>
      <c r="I32" s="51">
        <v>35</v>
      </c>
    </row>
    <row r="33" spans="2:10" ht="18.75" x14ac:dyDescent="0.25">
      <c r="B33" s="10" t="s">
        <v>15</v>
      </c>
      <c r="C33" s="49">
        <f t="shared" si="3"/>
        <v>2</v>
      </c>
      <c r="D33" s="51">
        <v>2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10" ht="18.75" x14ac:dyDescent="0.25">
      <c r="B34" s="12" t="s">
        <v>11</v>
      </c>
      <c r="C34" s="49">
        <f t="shared" si="3"/>
        <v>1</v>
      </c>
      <c r="D34" s="51">
        <v>1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10" ht="18.75" x14ac:dyDescent="0.25">
      <c r="B35" s="10" t="s">
        <v>16</v>
      </c>
      <c r="C35" s="49">
        <f t="shared" si="3"/>
        <v>287</v>
      </c>
      <c r="D35" s="51">
        <v>56</v>
      </c>
      <c r="E35" s="51">
        <v>21</v>
      </c>
      <c r="F35" s="51">
        <v>41</v>
      </c>
      <c r="G35" s="51">
        <v>57</v>
      </c>
      <c r="H35" s="51">
        <v>53</v>
      </c>
      <c r="I35" s="51">
        <v>59</v>
      </c>
    </row>
    <row r="36" spans="2:10" ht="18.75" x14ac:dyDescent="0.25">
      <c r="B36" s="12" t="s">
        <v>11</v>
      </c>
      <c r="C36" s="49">
        <f t="shared" si="3"/>
        <v>101</v>
      </c>
      <c r="D36" s="51">
        <v>22</v>
      </c>
      <c r="E36" s="51">
        <v>6</v>
      </c>
      <c r="F36" s="51">
        <v>23</v>
      </c>
      <c r="G36" s="51">
        <v>20</v>
      </c>
      <c r="H36" s="51">
        <v>22</v>
      </c>
      <c r="I36" s="51">
        <v>8</v>
      </c>
    </row>
    <row r="37" spans="2:10" ht="15.75" x14ac:dyDescent="0.25">
      <c r="B37" s="54" t="s">
        <v>20</v>
      </c>
      <c r="C37" s="49">
        <f t="shared" si="3"/>
        <v>790</v>
      </c>
      <c r="D37" s="17">
        <f t="shared" ref="D37:I37" si="8">D38+D40+D42</f>
        <v>78</v>
      </c>
      <c r="E37" s="17">
        <f t="shared" si="8"/>
        <v>55</v>
      </c>
      <c r="F37" s="17">
        <f t="shared" si="8"/>
        <v>135</v>
      </c>
      <c r="G37" s="17">
        <f t="shared" si="8"/>
        <v>185</v>
      </c>
      <c r="H37" s="17">
        <f t="shared" si="8"/>
        <v>162</v>
      </c>
      <c r="I37" s="17">
        <f t="shared" si="8"/>
        <v>175</v>
      </c>
      <c r="J37" s="106">
        <f>C37/C6</f>
        <v>0.12895853738165197</v>
      </c>
    </row>
    <row r="38" spans="2:10" ht="18.75" x14ac:dyDescent="0.25">
      <c r="B38" s="10" t="s">
        <v>14</v>
      </c>
      <c r="C38" s="49">
        <f t="shared" si="3"/>
        <v>514</v>
      </c>
      <c r="D38" s="51">
        <v>11</v>
      </c>
      <c r="E38" s="51">
        <v>22</v>
      </c>
      <c r="F38" s="51">
        <v>81</v>
      </c>
      <c r="G38" s="51">
        <v>145</v>
      </c>
      <c r="H38" s="51">
        <v>124</v>
      </c>
      <c r="I38" s="51">
        <v>131</v>
      </c>
    </row>
    <row r="39" spans="2:10" ht="18.75" x14ac:dyDescent="0.25">
      <c r="B39" s="12" t="s">
        <v>11</v>
      </c>
      <c r="C39" s="49">
        <f t="shared" si="3"/>
        <v>369</v>
      </c>
      <c r="D39" s="51">
        <v>8</v>
      </c>
      <c r="E39" s="51">
        <v>14</v>
      </c>
      <c r="F39" s="51">
        <v>62</v>
      </c>
      <c r="G39" s="51">
        <v>110</v>
      </c>
      <c r="H39" s="51">
        <v>94</v>
      </c>
      <c r="I39" s="51">
        <v>81</v>
      </c>
    </row>
    <row r="40" spans="2:10" ht="18.75" x14ac:dyDescent="0.25">
      <c r="B40" s="10" t="s">
        <v>15</v>
      </c>
      <c r="C40" s="49">
        <f t="shared" si="3"/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</row>
    <row r="41" spans="2:10" ht="18.75" x14ac:dyDescent="0.25">
      <c r="B41" s="12" t="s">
        <v>11</v>
      </c>
      <c r="C41" s="49">
        <f t="shared" si="3"/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</row>
    <row r="42" spans="2:10" ht="18.75" x14ac:dyDescent="0.25">
      <c r="B42" s="10" t="s">
        <v>16</v>
      </c>
      <c r="C42" s="49">
        <f t="shared" si="3"/>
        <v>276</v>
      </c>
      <c r="D42" s="51">
        <v>67</v>
      </c>
      <c r="E42" s="51">
        <v>33</v>
      </c>
      <c r="F42" s="51">
        <v>54</v>
      </c>
      <c r="G42" s="51">
        <v>40</v>
      </c>
      <c r="H42" s="51">
        <v>38</v>
      </c>
      <c r="I42" s="51">
        <v>44</v>
      </c>
    </row>
    <row r="43" spans="2:10" ht="18.75" x14ac:dyDescent="0.25">
      <c r="B43" s="12" t="s">
        <v>11</v>
      </c>
      <c r="C43" s="49">
        <f t="shared" si="3"/>
        <v>156</v>
      </c>
      <c r="D43" s="51">
        <v>36</v>
      </c>
      <c r="E43" s="51">
        <v>19</v>
      </c>
      <c r="F43" s="51">
        <v>34</v>
      </c>
      <c r="G43" s="51">
        <v>24</v>
      </c>
      <c r="H43" s="51">
        <v>27</v>
      </c>
      <c r="I43" s="51">
        <v>16</v>
      </c>
    </row>
    <row r="44" spans="2:10" ht="15.75" x14ac:dyDescent="0.25">
      <c r="B44" s="54" t="s">
        <v>21</v>
      </c>
      <c r="C44" s="49">
        <f t="shared" si="3"/>
        <v>76</v>
      </c>
      <c r="D44" s="17">
        <f t="shared" ref="D44:I44" si="9">D45+D47+D49</f>
        <v>3</v>
      </c>
      <c r="E44" s="17">
        <f t="shared" si="9"/>
        <v>3</v>
      </c>
      <c r="F44" s="17">
        <f t="shared" si="9"/>
        <v>13</v>
      </c>
      <c r="G44" s="17">
        <f t="shared" si="9"/>
        <v>29</v>
      </c>
      <c r="H44" s="17">
        <f t="shared" si="9"/>
        <v>21</v>
      </c>
      <c r="I44" s="17">
        <f t="shared" si="9"/>
        <v>7</v>
      </c>
      <c r="J44" s="106">
        <f>C44/C6</f>
        <v>1.2406137773424747E-2</v>
      </c>
    </row>
    <row r="45" spans="2:10" ht="18.75" x14ac:dyDescent="0.25">
      <c r="B45" s="10" t="s">
        <v>14</v>
      </c>
      <c r="C45" s="49">
        <f t="shared" si="3"/>
        <v>58</v>
      </c>
      <c r="D45" s="51">
        <v>0</v>
      </c>
      <c r="E45" s="51">
        <v>1</v>
      </c>
      <c r="F45" s="51">
        <v>9</v>
      </c>
      <c r="G45" s="51">
        <v>25</v>
      </c>
      <c r="H45" s="51">
        <v>17</v>
      </c>
      <c r="I45" s="51">
        <v>6</v>
      </c>
    </row>
    <row r="46" spans="2:10" ht="18.75" x14ac:dyDescent="0.25">
      <c r="B46" s="12" t="s">
        <v>11</v>
      </c>
      <c r="C46" s="49">
        <f t="shared" si="3"/>
        <v>50</v>
      </c>
      <c r="D46" s="51">
        <v>0</v>
      </c>
      <c r="E46" s="51">
        <v>1</v>
      </c>
      <c r="F46" s="51">
        <v>9</v>
      </c>
      <c r="G46" s="51">
        <v>22</v>
      </c>
      <c r="H46" s="51">
        <v>12</v>
      </c>
      <c r="I46" s="51">
        <v>6</v>
      </c>
    </row>
    <row r="47" spans="2:10" ht="18.75" x14ac:dyDescent="0.25">
      <c r="B47" s="10" t="s">
        <v>15</v>
      </c>
      <c r="C47" s="49">
        <f t="shared" si="3"/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2:10" ht="18.75" x14ac:dyDescent="0.25">
      <c r="B48" s="12" t="s">
        <v>11</v>
      </c>
      <c r="C48" s="49">
        <f t="shared" si="3"/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10" ht="18.75" x14ac:dyDescent="0.25">
      <c r="B49" s="10" t="s">
        <v>16</v>
      </c>
      <c r="C49" s="49">
        <f t="shared" si="3"/>
        <v>18</v>
      </c>
      <c r="D49" s="51">
        <v>3</v>
      </c>
      <c r="E49" s="51">
        <v>2</v>
      </c>
      <c r="F49" s="51">
        <v>4</v>
      </c>
      <c r="G49" s="51">
        <v>4</v>
      </c>
      <c r="H49" s="51">
        <v>4</v>
      </c>
      <c r="I49" s="51">
        <v>1</v>
      </c>
    </row>
    <row r="50" spans="2:10" ht="18.75" x14ac:dyDescent="0.25">
      <c r="B50" s="12" t="s">
        <v>11</v>
      </c>
      <c r="C50" s="49">
        <f t="shared" si="3"/>
        <v>13</v>
      </c>
      <c r="D50" s="51">
        <v>3</v>
      </c>
      <c r="E50" s="51">
        <v>2</v>
      </c>
      <c r="F50" s="51">
        <v>3</v>
      </c>
      <c r="G50" s="51">
        <v>2</v>
      </c>
      <c r="H50" s="51">
        <v>2</v>
      </c>
      <c r="I50" s="51">
        <v>1</v>
      </c>
    </row>
    <row r="51" spans="2:10" ht="15.75" x14ac:dyDescent="0.25">
      <c r="B51" s="54" t="s">
        <v>22</v>
      </c>
      <c r="C51" s="49">
        <f t="shared" si="3"/>
        <v>156</v>
      </c>
      <c r="D51" s="17">
        <f t="shared" ref="D51:I51" si="10">D52+D54+D56</f>
        <v>8</v>
      </c>
      <c r="E51" s="17">
        <f t="shared" si="10"/>
        <v>11</v>
      </c>
      <c r="F51" s="17">
        <f t="shared" si="10"/>
        <v>53</v>
      </c>
      <c r="G51" s="17">
        <f t="shared" si="10"/>
        <v>51</v>
      </c>
      <c r="H51" s="17">
        <f t="shared" si="10"/>
        <v>17</v>
      </c>
      <c r="I51" s="17">
        <f t="shared" si="10"/>
        <v>16</v>
      </c>
      <c r="J51" s="106">
        <f>C51/C6</f>
        <v>2.5465230166503428E-2</v>
      </c>
    </row>
    <row r="52" spans="2:10" ht="18.75" x14ac:dyDescent="0.25">
      <c r="B52" s="10" t="s">
        <v>14</v>
      </c>
      <c r="C52" s="49">
        <f t="shared" si="3"/>
        <v>117</v>
      </c>
      <c r="D52" s="51">
        <v>0</v>
      </c>
      <c r="E52" s="51">
        <v>5</v>
      </c>
      <c r="F52" s="51">
        <v>44</v>
      </c>
      <c r="G52" s="51">
        <v>39</v>
      </c>
      <c r="H52" s="51">
        <v>14</v>
      </c>
      <c r="I52" s="51">
        <v>15</v>
      </c>
    </row>
    <row r="53" spans="2:10" ht="18.75" x14ac:dyDescent="0.25">
      <c r="B53" s="12" t="s">
        <v>11</v>
      </c>
      <c r="C53" s="49">
        <f t="shared" si="3"/>
        <v>84</v>
      </c>
      <c r="D53" s="51">
        <v>0</v>
      </c>
      <c r="E53" s="51">
        <v>5</v>
      </c>
      <c r="F53" s="51">
        <v>37</v>
      </c>
      <c r="G53" s="51">
        <v>28</v>
      </c>
      <c r="H53" s="51">
        <v>9</v>
      </c>
      <c r="I53" s="51">
        <v>5</v>
      </c>
    </row>
    <row r="54" spans="2:10" ht="18.75" x14ac:dyDescent="0.25">
      <c r="B54" s="10" t="s">
        <v>15</v>
      </c>
      <c r="C54" s="49">
        <f t="shared" si="3"/>
        <v>1</v>
      </c>
      <c r="D54" s="51">
        <v>1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</row>
    <row r="55" spans="2:10" ht="18.75" x14ac:dyDescent="0.25">
      <c r="B55" s="12" t="s">
        <v>11</v>
      </c>
      <c r="C55" s="49">
        <f t="shared" si="3"/>
        <v>1</v>
      </c>
      <c r="D55" s="51">
        <v>1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</row>
    <row r="56" spans="2:10" ht="18.75" x14ac:dyDescent="0.25">
      <c r="B56" s="10" t="s">
        <v>16</v>
      </c>
      <c r="C56" s="49">
        <f t="shared" si="3"/>
        <v>38</v>
      </c>
      <c r="D56" s="51">
        <v>7</v>
      </c>
      <c r="E56" s="51">
        <v>6</v>
      </c>
      <c r="F56" s="51">
        <v>9</v>
      </c>
      <c r="G56" s="51">
        <v>12</v>
      </c>
      <c r="H56" s="51">
        <v>3</v>
      </c>
      <c r="I56" s="51">
        <v>1</v>
      </c>
    </row>
    <row r="57" spans="2:10" ht="18.75" x14ac:dyDescent="0.25">
      <c r="B57" s="12" t="s">
        <v>11</v>
      </c>
      <c r="C57" s="49">
        <f t="shared" si="3"/>
        <v>26</v>
      </c>
      <c r="D57" s="51">
        <v>6</v>
      </c>
      <c r="E57" s="51">
        <v>4</v>
      </c>
      <c r="F57" s="51">
        <v>8</v>
      </c>
      <c r="G57" s="51">
        <v>6</v>
      </c>
      <c r="H57" s="51">
        <v>1</v>
      </c>
      <c r="I57" s="51">
        <v>1</v>
      </c>
    </row>
    <row r="58" spans="2:10" x14ac:dyDescent="0.25">
      <c r="J58" s="108">
        <f>SUM(J9:J57)</f>
        <v>1</v>
      </c>
    </row>
    <row r="59" spans="2:10" x14ac:dyDescent="0.25">
      <c r="H59" t="s">
        <v>23</v>
      </c>
    </row>
    <row r="60" spans="2:10" x14ac:dyDescent="0.25">
      <c r="H60" t="s">
        <v>24</v>
      </c>
    </row>
    <row r="61" spans="2:10" x14ac:dyDescent="0.25">
      <c r="H61" t="s">
        <v>25</v>
      </c>
    </row>
    <row r="62" spans="2:10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61"/>
  <sheetViews>
    <sheetView topLeftCell="A34" workbookViewId="0">
      <selection activeCell="B63" sqref="B63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38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6030</v>
      </c>
      <c r="D6" s="6">
        <f t="shared" ref="D6:I6" si="0">D9+D23+D30+D37+D44+D51</f>
        <v>769</v>
      </c>
      <c r="E6" s="6">
        <f t="shared" si="0"/>
        <v>339</v>
      </c>
      <c r="F6" s="6">
        <f t="shared" si="0"/>
        <v>1294</v>
      </c>
      <c r="G6" s="6">
        <f t="shared" si="0"/>
        <v>1708</v>
      </c>
      <c r="H6" s="6">
        <f t="shared" si="0"/>
        <v>1101</v>
      </c>
      <c r="I6" s="6">
        <f t="shared" si="0"/>
        <v>819</v>
      </c>
    </row>
    <row r="7" spans="2:9" ht="15.75" x14ac:dyDescent="0.25">
      <c r="B7" s="5" t="s">
        <v>9</v>
      </c>
      <c r="C7" s="6">
        <f>D7+E7+F7+G7+H7+I7</f>
        <v>3028</v>
      </c>
      <c r="D7" s="6">
        <f t="shared" ref="D7:I7" si="1">D11+D13+D15+D25+D27+D29+D32+D34+D36+D39+D41+D43+D46+D48+D50+D53+D55+D57</f>
        <v>311</v>
      </c>
      <c r="E7" s="6">
        <f t="shared" si="1"/>
        <v>116</v>
      </c>
      <c r="F7" s="6">
        <f t="shared" si="1"/>
        <v>643</v>
      </c>
      <c r="G7" s="6">
        <f t="shared" si="1"/>
        <v>967</v>
      </c>
      <c r="H7" s="6">
        <f t="shared" si="1"/>
        <v>631</v>
      </c>
      <c r="I7" s="6">
        <f t="shared" si="1"/>
        <v>360</v>
      </c>
    </row>
    <row r="8" spans="2:9" ht="15.75" x14ac:dyDescent="0.25">
      <c r="B8" s="7" t="s">
        <v>10</v>
      </c>
      <c r="C8" s="6">
        <f>D8+E8+F8+G8+H8+I8</f>
        <v>2661</v>
      </c>
      <c r="D8" s="8">
        <f>D10+D12+D24+D26+D31+D33+D38+D40+D45+D47+D52+D54</f>
        <v>118</v>
      </c>
      <c r="E8" s="8">
        <f t="shared" ref="E8:I8" si="2">E10+E12+E24+E26+E31+E33+E38+E40+E45+E47+E52+E54</f>
        <v>92</v>
      </c>
      <c r="F8" s="8">
        <f t="shared" si="2"/>
        <v>542</v>
      </c>
      <c r="G8" s="8">
        <f t="shared" si="2"/>
        <v>912</v>
      </c>
      <c r="H8" s="8">
        <f t="shared" si="2"/>
        <v>644</v>
      </c>
      <c r="I8" s="8">
        <f t="shared" si="2"/>
        <v>353</v>
      </c>
    </row>
    <row r="9" spans="2:9" ht="20.25" customHeight="1" x14ac:dyDescent="0.25">
      <c r="B9" s="9" t="s">
        <v>13</v>
      </c>
      <c r="C9" s="6">
        <f t="shared" ref="C9:C57" si="3">D9+E9+F9+G9+H9+I9</f>
        <v>2728</v>
      </c>
      <c r="D9" s="5">
        <f t="shared" ref="D9:I9" si="4">D10+D12+D14</f>
        <v>323</v>
      </c>
      <c r="E9" s="5">
        <f t="shared" si="4"/>
        <v>187</v>
      </c>
      <c r="F9" s="5">
        <f t="shared" si="4"/>
        <v>706</v>
      </c>
      <c r="G9" s="5">
        <f t="shared" si="4"/>
        <v>776</v>
      </c>
      <c r="H9" s="5">
        <f t="shared" si="4"/>
        <v>404</v>
      </c>
      <c r="I9" s="5">
        <f t="shared" si="4"/>
        <v>332</v>
      </c>
    </row>
    <row r="10" spans="2:9" ht="15.75" x14ac:dyDescent="0.25">
      <c r="B10" s="10" t="s">
        <v>14</v>
      </c>
      <c r="C10" s="6">
        <f t="shared" si="3"/>
        <v>684</v>
      </c>
      <c r="D10" s="36">
        <v>6</v>
      </c>
      <c r="E10" s="36">
        <v>23</v>
      </c>
      <c r="F10" s="36">
        <v>126</v>
      </c>
      <c r="G10" s="36">
        <v>270</v>
      </c>
      <c r="H10" s="36">
        <v>176</v>
      </c>
      <c r="I10" s="36">
        <v>83</v>
      </c>
    </row>
    <row r="11" spans="2:9" ht="15.75" x14ac:dyDescent="0.25">
      <c r="B11" s="12" t="s">
        <v>11</v>
      </c>
      <c r="C11" s="6">
        <f t="shared" si="3"/>
        <v>462</v>
      </c>
      <c r="D11" s="36">
        <v>0</v>
      </c>
      <c r="E11" s="36">
        <v>11</v>
      </c>
      <c r="F11" s="36">
        <v>88</v>
      </c>
      <c r="G11" s="36">
        <v>183</v>
      </c>
      <c r="H11" s="36">
        <v>122</v>
      </c>
      <c r="I11" s="36">
        <v>58</v>
      </c>
    </row>
    <row r="12" spans="2:9" ht="15.75" x14ac:dyDescent="0.25">
      <c r="B12" s="10" t="s">
        <v>15</v>
      </c>
      <c r="C12" s="6">
        <f t="shared" si="3"/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</row>
    <row r="13" spans="2:9" ht="15.75" x14ac:dyDescent="0.25">
      <c r="B13" s="12" t="s">
        <v>11</v>
      </c>
      <c r="C13" s="6">
        <f t="shared" si="3"/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</row>
    <row r="14" spans="2:9" ht="15.75" x14ac:dyDescent="0.25">
      <c r="B14" s="10" t="s">
        <v>16</v>
      </c>
      <c r="C14" s="6">
        <f t="shared" si="3"/>
        <v>2044</v>
      </c>
      <c r="D14" s="36">
        <v>317</v>
      </c>
      <c r="E14" s="36">
        <v>164</v>
      </c>
      <c r="F14" s="36">
        <v>580</v>
      </c>
      <c r="G14" s="36">
        <v>506</v>
      </c>
      <c r="H14" s="36">
        <v>228</v>
      </c>
      <c r="I14" s="36">
        <v>249</v>
      </c>
    </row>
    <row r="15" spans="2:9" ht="16.5" thickBot="1" x14ac:dyDescent="0.3">
      <c r="B15" s="12" t="s">
        <v>11</v>
      </c>
      <c r="C15" s="6">
        <f t="shared" si="3"/>
        <v>841</v>
      </c>
      <c r="D15" s="37">
        <v>95</v>
      </c>
      <c r="E15" s="37">
        <v>39</v>
      </c>
      <c r="F15" s="37">
        <v>220</v>
      </c>
      <c r="G15" s="37">
        <v>243</v>
      </c>
      <c r="H15" s="37">
        <v>124</v>
      </c>
      <c r="I15" s="37">
        <v>120</v>
      </c>
    </row>
    <row r="16" spans="2:9" ht="16.5" thickTop="1" x14ac:dyDescent="0.25">
      <c r="B16" s="13" t="s">
        <v>17</v>
      </c>
      <c r="C16" s="6">
        <f t="shared" si="3"/>
        <v>777</v>
      </c>
      <c r="D16" s="17">
        <f t="shared" ref="D16:I16" si="5">D17+D19+D21</f>
        <v>48</v>
      </c>
      <c r="E16" s="17">
        <f t="shared" si="5"/>
        <v>47</v>
      </c>
      <c r="F16" s="17">
        <f t="shared" si="5"/>
        <v>237</v>
      </c>
      <c r="G16" s="17">
        <f t="shared" si="5"/>
        <v>230</v>
      </c>
      <c r="H16" s="17">
        <f t="shared" si="5"/>
        <v>108</v>
      </c>
      <c r="I16" s="17">
        <f t="shared" si="5"/>
        <v>107</v>
      </c>
    </row>
    <row r="17" spans="2:9" ht="15.75" x14ac:dyDescent="0.25">
      <c r="B17" s="10" t="s">
        <v>14</v>
      </c>
      <c r="C17" s="6">
        <f t="shared" si="3"/>
        <v>6</v>
      </c>
      <c r="D17" s="38">
        <v>0</v>
      </c>
      <c r="E17" s="38">
        <v>0</v>
      </c>
      <c r="F17" s="38">
        <v>3</v>
      </c>
      <c r="G17" s="38">
        <v>2</v>
      </c>
      <c r="H17" s="38">
        <v>0</v>
      </c>
      <c r="I17" s="39">
        <v>1</v>
      </c>
    </row>
    <row r="18" spans="2:9" ht="15.75" x14ac:dyDescent="0.25">
      <c r="B18" s="12" t="s">
        <v>11</v>
      </c>
      <c r="C18" s="6">
        <f t="shared" si="3"/>
        <v>4</v>
      </c>
      <c r="D18" s="38">
        <v>0</v>
      </c>
      <c r="E18" s="38">
        <v>0</v>
      </c>
      <c r="F18" s="38">
        <v>2</v>
      </c>
      <c r="G18" s="38">
        <v>1</v>
      </c>
      <c r="H18" s="38">
        <v>0</v>
      </c>
      <c r="I18" s="39">
        <v>1</v>
      </c>
    </row>
    <row r="19" spans="2:9" ht="15.75" x14ac:dyDescent="0.25">
      <c r="B19" s="10" t="s">
        <v>15</v>
      </c>
      <c r="C19" s="6">
        <f t="shared" si="3"/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9">
        <v>0</v>
      </c>
    </row>
    <row r="20" spans="2:9" ht="15.75" x14ac:dyDescent="0.25">
      <c r="B20" s="12" t="s">
        <v>11</v>
      </c>
      <c r="C20" s="6">
        <f t="shared" si="3"/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9">
        <v>0</v>
      </c>
    </row>
    <row r="21" spans="2:9" ht="15.75" x14ac:dyDescent="0.25">
      <c r="B21" s="10" t="s">
        <v>16</v>
      </c>
      <c r="C21" s="6">
        <f t="shared" si="3"/>
        <v>771</v>
      </c>
      <c r="D21" s="38">
        <v>48</v>
      </c>
      <c r="E21" s="38">
        <v>47</v>
      </c>
      <c r="F21" s="38">
        <v>234</v>
      </c>
      <c r="G21" s="38">
        <v>228</v>
      </c>
      <c r="H21" s="38">
        <v>108</v>
      </c>
      <c r="I21" s="39">
        <v>106</v>
      </c>
    </row>
    <row r="22" spans="2:9" ht="16.5" thickBot="1" x14ac:dyDescent="0.3">
      <c r="B22" s="12" t="s">
        <v>11</v>
      </c>
      <c r="C22" s="6">
        <f t="shared" si="3"/>
        <v>326</v>
      </c>
      <c r="D22" s="40">
        <v>14</v>
      </c>
      <c r="E22" s="40">
        <v>7</v>
      </c>
      <c r="F22" s="40">
        <v>70</v>
      </c>
      <c r="G22" s="40">
        <v>104</v>
      </c>
      <c r="H22" s="40">
        <v>69</v>
      </c>
      <c r="I22" s="41">
        <v>62</v>
      </c>
    </row>
    <row r="23" spans="2:9" ht="16.5" thickTop="1" x14ac:dyDescent="0.25">
      <c r="B23" s="14" t="s">
        <v>18</v>
      </c>
      <c r="C23" s="6">
        <f t="shared" si="3"/>
        <v>1100</v>
      </c>
      <c r="D23" s="17">
        <f t="shared" ref="D23:I23" si="6">D24+D26+D28</f>
        <v>139</v>
      </c>
      <c r="E23" s="17">
        <f t="shared" si="6"/>
        <v>38</v>
      </c>
      <c r="F23" s="17">
        <f t="shared" si="6"/>
        <v>147</v>
      </c>
      <c r="G23" s="17">
        <f t="shared" si="6"/>
        <v>319</v>
      </c>
      <c r="H23" s="17">
        <f t="shared" si="6"/>
        <v>257</v>
      </c>
      <c r="I23" s="17">
        <f t="shared" si="6"/>
        <v>200</v>
      </c>
    </row>
    <row r="24" spans="2:9" ht="15.75" x14ac:dyDescent="0.25">
      <c r="B24" s="10" t="s">
        <v>14</v>
      </c>
      <c r="C24" s="6">
        <f t="shared" si="3"/>
        <v>434</v>
      </c>
      <c r="D24" s="42">
        <v>3</v>
      </c>
      <c r="E24" s="42">
        <v>2</v>
      </c>
      <c r="F24" s="42">
        <v>62</v>
      </c>
      <c r="G24" s="42">
        <v>161</v>
      </c>
      <c r="H24" s="42">
        <v>125</v>
      </c>
      <c r="I24" s="42">
        <v>81</v>
      </c>
    </row>
    <row r="25" spans="2:9" ht="15.75" x14ac:dyDescent="0.25">
      <c r="B25" s="12" t="s">
        <v>11</v>
      </c>
      <c r="C25" s="6">
        <f t="shared" si="3"/>
        <v>265</v>
      </c>
      <c r="D25" s="36">
        <v>1</v>
      </c>
      <c r="E25" s="36">
        <v>1</v>
      </c>
      <c r="F25" s="36">
        <v>33</v>
      </c>
      <c r="G25" s="36">
        <v>91</v>
      </c>
      <c r="H25" s="36">
        <v>87</v>
      </c>
      <c r="I25" s="36">
        <v>52</v>
      </c>
    </row>
    <row r="26" spans="2:9" ht="15.75" x14ac:dyDescent="0.25">
      <c r="B26" s="10" t="s">
        <v>15</v>
      </c>
      <c r="C26" s="6">
        <f t="shared" si="3"/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</row>
    <row r="27" spans="2:9" ht="15.75" x14ac:dyDescent="0.25">
      <c r="B27" s="12" t="s">
        <v>11</v>
      </c>
      <c r="C27" s="6">
        <f t="shared" si="3"/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</row>
    <row r="28" spans="2:9" ht="15.75" x14ac:dyDescent="0.25">
      <c r="B28" s="10" t="s">
        <v>16</v>
      </c>
      <c r="C28" s="6">
        <f t="shared" si="3"/>
        <v>666</v>
      </c>
      <c r="D28" s="36">
        <v>136</v>
      </c>
      <c r="E28" s="36">
        <v>36</v>
      </c>
      <c r="F28" s="36">
        <v>85</v>
      </c>
      <c r="G28" s="36">
        <v>158</v>
      </c>
      <c r="H28" s="36">
        <v>132</v>
      </c>
      <c r="I28" s="36">
        <v>119</v>
      </c>
    </row>
    <row r="29" spans="2:9" ht="15.75" x14ac:dyDescent="0.25">
      <c r="B29" s="12" t="s">
        <v>11</v>
      </c>
      <c r="C29" s="6">
        <f t="shared" si="3"/>
        <v>249</v>
      </c>
      <c r="D29" s="36">
        <v>48</v>
      </c>
      <c r="E29" s="36">
        <v>6</v>
      </c>
      <c r="F29" s="36">
        <v>34</v>
      </c>
      <c r="G29" s="36">
        <v>67</v>
      </c>
      <c r="H29" s="36">
        <v>61</v>
      </c>
      <c r="I29" s="36">
        <v>33</v>
      </c>
    </row>
    <row r="30" spans="2:9" ht="15.75" x14ac:dyDescent="0.25">
      <c r="B30" s="9" t="s">
        <v>19</v>
      </c>
      <c r="C30" s="6">
        <f t="shared" si="3"/>
        <v>815</v>
      </c>
      <c r="D30" s="17">
        <f t="shared" ref="D30:I30" si="7">D31+D33+D35</f>
        <v>91</v>
      </c>
      <c r="E30" s="17">
        <f t="shared" si="7"/>
        <v>13</v>
      </c>
      <c r="F30" s="17">
        <f t="shared" si="7"/>
        <v>128</v>
      </c>
      <c r="G30" s="17">
        <f t="shared" si="7"/>
        <v>248</v>
      </c>
      <c r="H30" s="17">
        <f t="shared" si="7"/>
        <v>189</v>
      </c>
      <c r="I30" s="17">
        <f t="shared" si="7"/>
        <v>146</v>
      </c>
    </row>
    <row r="31" spans="2:9" ht="15.75" x14ac:dyDescent="0.25">
      <c r="B31" s="10" t="s">
        <v>14</v>
      </c>
      <c r="C31" s="6">
        <f t="shared" si="3"/>
        <v>566</v>
      </c>
      <c r="D31" s="36">
        <v>14</v>
      </c>
      <c r="E31" s="36">
        <v>7</v>
      </c>
      <c r="F31" s="36">
        <v>107</v>
      </c>
      <c r="G31" s="36">
        <v>193</v>
      </c>
      <c r="H31" s="36">
        <v>154</v>
      </c>
      <c r="I31" s="36">
        <v>91</v>
      </c>
    </row>
    <row r="32" spans="2:9" ht="15.75" x14ac:dyDescent="0.25">
      <c r="B32" s="12" t="s">
        <v>11</v>
      </c>
      <c r="C32" s="6">
        <f t="shared" si="3"/>
        <v>264</v>
      </c>
      <c r="D32" s="36">
        <v>2</v>
      </c>
      <c r="E32" s="36">
        <v>3</v>
      </c>
      <c r="F32" s="36">
        <v>54</v>
      </c>
      <c r="G32" s="36">
        <v>108</v>
      </c>
      <c r="H32" s="36">
        <v>76</v>
      </c>
      <c r="I32" s="36">
        <v>21</v>
      </c>
    </row>
    <row r="33" spans="2:9" ht="15.75" x14ac:dyDescent="0.25">
      <c r="B33" s="10" t="s">
        <v>15</v>
      </c>
      <c r="C33" s="6">
        <f t="shared" si="3"/>
        <v>22</v>
      </c>
      <c r="D33" s="36">
        <v>22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</row>
    <row r="34" spans="2:9" ht="15.75" x14ac:dyDescent="0.25">
      <c r="B34" s="12" t="s">
        <v>11</v>
      </c>
      <c r="C34" s="6">
        <f t="shared" si="3"/>
        <v>13</v>
      </c>
      <c r="D34" s="36">
        <v>13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</row>
    <row r="35" spans="2:9" ht="15.75" x14ac:dyDescent="0.25">
      <c r="B35" s="10" t="s">
        <v>16</v>
      </c>
      <c r="C35" s="6">
        <f t="shared" si="3"/>
        <v>227</v>
      </c>
      <c r="D35" s="36">
        <v>55</v>
      </c>
      <c r="E35" s="36">
        <v>6</v>
      </c>
      <c r="F35" s="36">
        <v>21</v>
      </c>
      <c r="G35" s="36">
        <v>55</v>
      </c>
      <c r="H35" s="36">
        <v>35</v>
      </c>
      <c r="I35" s="36">
        <v>55</v>
      </c>
    </row>
    <row r="36" spans="2:9" ht="15.75" x14ac:dyDescent="0.25">
      <c r="B36" s="12" t="s">
        <v>11</v>
      </c>
      <c r="C36" s="6">
        <f t="shared" si="3"/>
        <v>70</v>
      </c>
      <c r="D36" s="36">
        <v>21</v>
      </c>
      <c r="E36" s="36">
        <v>0</v>
      </c>
      <c r="F36" s="36">
        <v>9</v>
      </c>
      <c r="G36" s="36">
        <v>16</v>
      </c>
      <c r="H36" s="36">
        <v>12</v>
      </c>
      <c r="I36" s="36">
        <v>12</v>
      </c>
    </row>
    <row r="37" spans="2:9" ht="15.75" x14ac:dyDescent="0.25">
      <c r="B37" s="15" t="s">
        <v>20</v>
      </c>
      <c r="C37" s="6">
        <f t="shared" si="3"/>
        <v>1071</v>
      </c>
      <c r="D37" s="17">
        <f t="shared" ref="D37:I37" si="8">D38+D40+D42</f>
        <v>134</v>
      </c>
      <c r="E37" s="17">
        <f t="shared" si="8"/>
        <v>61</v>
      </c>
      <c r="F37" s="17">
        <f t="shared" si="8"/>
        <v>223</v>
      </c>
      <c r="G37" s="17">
        <f t="shared" si="8"/>
        <v>298</v>
      </c>
      <c r="H37" s="17">
        <f t="shared" si="8"/>
        <v>226</v>
      </c>
      <c r="I37" s="17">
        <f t="shared" si="8"/>
        <v>129</v>
      </c>
    </row>
    <row r="38" spans="2:9" ht="15.75" x14ac:dyDescent="0.25">
      <c r="B38" s="10" t="s">
        <v>14</v>
      </c>
      <c r="C38" s="6">
        <f t="shared" si="3"/>
        <v>724</v>
      </c>
      <c r="D38" s="36">
        <v>23</v>
      </c>
      <c r="E38" s="36">
        <v>44</v>
      </c>
      <c r="F38" s="36">
        <v>168</v>
      </c>
      <c r="G38" s="36">
        <v>234</v>
      </c>
      <c r="H38" s="36">
        <v>167</v>
      </c>
      <c r="I38" s="36">
        <v>88</v>
      </c>
    </row>
    <row r="39" spans="2:9" ht="15.75" x14ac:dyDescent="0.25">
      <c r="B39" s="12" t="s">
        <v>11</v>
      </c>
      <c r="C39" s="6">
        <f t="shared" si="3"/>
        <v>486</v>
      </c>
      <c r="D39" s="36">
        <v>10</v>
      </c>
      <c r="E39" s="36">
        <v>26</v>
      </c>
      <c r="F39" s="36">
        <v>116</v>
      </c>
      <c r="G39" s="36">
        <v>178</v>
      </c>
      <c r="H39" s="36">
        <v>110</v>
      </c>
      <c r="I39" s="36">
        <v>46</v>
      </c>
    </row>
    <row r="40" spans="2:9" ht="15.75" x14ac:dyDescent="0.25">
      <c r="B40" s="10" t="s">
        <v>15</v>
      </c>
      <c r="C40" s="6">
        <f t="shared" si="3"/>
        <v>21</v>
      </c>
      <c r="D40" s="36">
        <v>21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</row>
    <row r="41" spans="2:9" ht="15.75" x14ac:dyDescent="0.25">
      <c r="B41" s="12" t="s">
        <v>11</v>
      </c>
      <c r="C41" s="6">
        <f t="shared" si="3"/>
        <v>8</v>
      </c>
      <c r="D41" s="36">
        <v>8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</row>
    <row r="42" spans="2:9" ht="15.75" x14ac:dyDescent="0.25">
      <c r="B42" s="10" t="s">
        <v>16</v>
      </c>
      <c r="C42" s="6">
        <f t="shared" si="3"/>
        <v>326</v>
      </c>
      <c r="D42" s="36">
        <v>90</v>
      </c>
      <c r="E42" s="36">
        <v>17</v>
      </c>
      <c r="F42" s="36">
        <v>55</v>
      </c>
      <c r="G42" s="36">
        <v>64</v>
      </c>
      <c r="H42" s="36">
        <v>59</v>
      </c>
      <c r="I42" s="36">
        <v>41</v>
      </c>
    </row>
    <row r="43" spans="2:9" ht="15.75" x14ac:dyDescent="0.25">
      <c r="B43" s="12" t="s">
        <v>11</v>
      </c>
      <c r="C43" s="6">
        <f t="shared" si="3"/>
        <v>144</v>
      </c>
      <c r="D43" s="36">
        <v>47</v>
      </c>
      <c r="E43" s="36">
        <v>5</v>
      </c>
      <c r="F43" s="36">
        <v>21</v>
      </c>
      <c r="G43" s="36">
        <v>32</v>
      </c>
      <c r="H43" s="36">
        <v>24</v>
      </c>
      <c r="I43" s="36">
        <v>15</v>
      </c>
    </row>
    <row r="44" spans="2:9" ht="15.75" x14ac:dyDescent="0.25">
      <c r="B44" s="15" t="s">
        <v>21</v>
      </c>
      <c r="C44" s="6">
        <f t="shared" si="3"/>
        <v>100</v>
      </c>
      <c r="D44" s="17">
        <f t="shared" ref="D44:I44" si="9">D45+D47+D49</f>
        <v>14</v>
      </c>
      <c r="E44" s="17">
        <f t="shared" si="9"/>
        <v>6</v>
      </c>
      <c r="F44" s="17">
        <f t="shared" si="9"/>
        <v>35</v>
      </c>
      <c r="G44" s="17">
        <f t="shared" si="9"/>
        <v>31</v>
      </c>
      <c r="H44" s="17">
        <f t="shared" si="9"/>
        <v>10</v>
      </c>
      <c r="I44" s="17">
        <f t="shared" si="9"/>
        <v>4</v>
      </c>
    </row>
    <row r="45" spans="2:9" ht="15.75" x14ac:dyDescent="0.25">
      <c r="B45" s="10" t="s">
        <v>14</v>
      </c>
      <c r="C45" s="6">
        <f t="shared" si="3"/>
        <v>66</v>
      </c>
      <c r="D45" s="36">
        <v>0</v>
      </c>
      <c r="E45" s="36">
        <v>2</v>
      </c>
      <c r="F45" s="36">
        <v>28</v>
      </c>
      <c r="G45" s="36">
        <v>25</v>
      </c>
      <c r="H45" s="36">
        <v>9</v>
      </c>
      <c r="I45" s="36">
        <v>2</v>
      </c>
    </row>
    <row r="46" spans="2:9" ht="15.75" x14ac:dyDescent="0.25">
      <c r="B46" s="12" t="s">
        <v>11</v>
      </c>
      <c r="C46" s="6">
        <f t="shared" si="3"/>
        <v>53</v>
      </c>
      <c r="D46" s="36">
        <v>0</v>
      </c>
      <c r="E46" s="36">
        <v>2</v>
      </c>
      <c r="F46" s="36">
        <v>23</v>
      </c>
      <c r="G46" s="36">
        <v>21</v>
      </c>
      <c r="H46" s="36">
        <v>6</v>
      </c>
      <c r="I46" s="36">
        <v>1</v>
      </c>
    </row>
    <row r="47" spans="2:9" ht="15.75" x14ac:dyDescent="0.25">
      <c r="B47" s="10" t="s">
        <v>15</v>
      </c>
      <c r="C47" s="6">
        <f t="shared" si="3"/>
        <v>5</v>
      </c>
      <c r="D47" s="36">
        <v>2</v>
      </c>
      <c r="E47" s="36">
        <v>0</v>
      </c>
      <c r="F47" s="36">
        <v>2</v>
      </c>
      <c r="G47" s="36">
        <v>1</v>
      </c>
      <c r="H47" s="36">
        <v>0</v>
      </c>
      <c r="I47" s="36">
        <v>0</v>
      </c>
    </row>
    <row r="48" spans="2:9" ht="15.75" x14ac:dyDescent="0.25">
      <c r="B48" s="12" t="s">
        <v>11</v>
      </c>
      <c r="C48" s="6">
        <f t="shared" si="3"/>
        <v>4</v>
      </c>
      <c r="D48" s="36">
        <v>2</v>
      </c>
      <c r="E48" s="36">
        <v>0</v>
      </c>
      <c r="F48" s="36">
        <v>1</v>
      </c>
      <c r="G48" s="36">
        <v>1</v>
      </c>
      <c r="H48" s="36">
        <v>0</v>
      </c>
      <c r="I48" s="36">
        <v>0</v>
      </c>
    </row>
    <row r="49" spans="2:9" ht="15.75" x14ac:dyDescent="0.25">
      <c r="B49" s="10" t="s">
        <v>16</v>
      </c>
      <c r="C49" s="6">
        <f t="shared" si="3"/>
        <v>29</v>
      </c>
      <c r="D49" s="36">
        <v>12</v>
      </c>
      <c r="E49" s="36">
        <v>4</v>
      </c>
      <c r="F49" s="36">
        <v>5</v>
      </c>
      <c r="G49" s="36">
        <v>5</v>
      </c>
      <c r="H49" s="36">
        <v>1</v>
      </c>
      <c r="I49" s="36">
        <v>2</v>
      </c>
    </row>
    <row r="50" spans="2:9" ht="15.75" x14ac:dyDescent="0.25">
      <c r="B50" s="12" t="s">
        <v>11</v>
      </c>
      <c r="C50" s="6">
        <f t="shared" si="3"/>
        <v>22</v>
      </c>
      <c r="D50" s="43">
        <v>11</v>
      </c>
      <c r="E50" s="43">
        <v>3</v>
      </c>
      <c r="F50" s="43">
        <v>2</v>
      </c>
      <c r="G50" s="43">
        <v>5</v>
      </c>
      <c r="H50" s="43">
        <v>1</v>
      </c>
      <c r="I50" s="43">
        <v>0</v>
      </c>
    </row>
    <row r="51" spans="2:9" ht="15.75" x14ac:dyDescent="0.25">
      <c r="B51" s="15" t="s">
        <v>22</v>
      </c>
      <c r="C51" s="6">
        <f t="shared" si="3"/>
        <v>216</v>
      </c>
      <c r="D51" s="17">
        <f t="shared" ref="D51:I51" si="10">D52+D54+D56</f>
        <v>68</v>
      </c>
      <c r="E51" s="17">
        <f t="shared" si="10"/>
        <v>34</v>
      </c>
      <c r="F51" s="17">
        <f t="shared" si="10"/>
        <v>55</v>
      </c>
      <c r="G51" s="17">
        <f t="shared" si="10"/>
        <v>36</v>
      </c>
      <c r="H51" s="17">
        <f t="shared" si="10"/>
        <v>15</v>
      </c>
      <c r="I51" s="17">
        <f t="shared" si="10"/>
        <v>8</v>
      </c>
    </row>
    <row r="52" spans="2:9" ht="15.75" x14ac:dyDescent="0.25">
      <c r="B52" s="10" t="s">
        <v>14</v>
      </c>
      <c r="C52" s="6">
        <f t="shared" si="3"/>
        <v>113</v>
      </c>
      <c r="D52" s="44">
        <v>5</v>
      </c>
      <c r="E52" s="45">
        <v>10</v>
      </c>
      <c r="F52" s="45">
        <v>49</v>
      </c>
      <c r="G52" s="45">
        <v>28</v>
      </c>
      <c r="H52" s="45">
        <v>13</v>
      </c>
      <c r="I52" s="45">
        <v>8</v>
      </c>
    </row>
    <row r="53" spans="2:9" ht="15.75" x14ac:dyDescent="0.25">
      <c r="B53" s="12" t="s">
        <v>11</v>
      </c>
      <c r="C53" s="6">
        <f t="shared" si="3"/>
        <v>80</v>
      </c>
      <c r="D53" s="43">
        <v>4</v>
      </c>
      <c r="E53" s="43">
        <v>8</v>
      </c>
      <c r="F53" s="43">
        <v>40</v>
      </c>
      <c r="G53" s="43">
        <v>19</v>
      </c>
      <c r="H53" s="43">
        <v>7</v>
      </c>
      <c r="I53" s="43">
        <v>2</v>
      </c>
    </row>
    <row r="54" spans="2:9" ht="15.75" x14ac:dyDescent="0.25">
      <c r="B54" s="10" t="s">
        <v>15</v>
      </c>
      <c r="C54" s="6">
        <f t="shared" si="3"/>
        <v>26</v>
      </c>
      <c r="D54" s="43">
        <v>22</v>
      </c>
      <c r="E54" s="43">
        <v>4</v>
      </c>
      <c r="F54" s="43">
        <v>0</v>
      </c>
      <c r="G54" s="43">
        <v>0</v>
      </c>
      <c r="H54" s="43">
        <v>0</v>
      </c>
      <c r="I54" s="43">
        <v>0</v>
      </c>
    </row>
    <row r="55" spans="2:9" ht="15.75" x14ac:dyDescent="0.25">
      <c r="B55" s="12" t="s">
        <v>11</v>
      </c>
      <c r="C55" s="6">
        <f t="shared" si="3"/>
        <v>21</v>
      </c>
      <c r="D55" s="43">
        <v>19</v>
      </c>
      <c r="E55" s="43">
        <v>2</v>
      </c>
      <c r="F55" s="43">
        <v>0</v>
      </c>
      <c r="G55" s="43">
        <v>0</v>
      </c>
      <c r="H55" s="43">
        <v>0</v>
      </c>
      <c r="I55" s="43">
        <v>0</v>
      </c>
    </row>
    <row r="56" spans="2:9" ht="15.75" x14ac:dyDescent="0.25">
      <c r="B56" s="10" t="s">
        <v>16</v>
      </c>
      <c r="C56" s="6">
        <f t="shared" si="3"/>
        <v>77</v>
      </c>
      <c r="D56" s="43">
        <v>41</v>
      </c>
      <c r="E56" s="43">
        <v>20</v>
      </c>
      <c r="F56" s="43">
        <v>6</v>
      </c>
      <c r="G56" s="43">
        <v>8</v>
      </c>
      <c r="H56" s="43">
        <v>2</v>
      </c>
      <c r="I56" s="43">
        <v>0</v>
      </c>
    </row>
    <row r="57" spans="2:9" ht="15.75" x14ac:dyDescent="0.25">
      <c r="B57" s="12" t="s">
        <v>11</v>
      </c>
      <c r="C57" s="6">
        <f t="shared" si="3"/>
        <v>46</v>
      </c>
      <c r="D57" s="43">
        <v>30</v>
      </c>
      <c r="E57" s="43">
        <v>10</v>
      </c>
      <c r="F57" s="43">
        <v>2</v>
      </c>
      <c r="G57" s="43">
        <v>3</v>
      </c>
      <c r="H57" s="43">
        <v>1</v>
      </c>
      <c r="I57" s="43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</sheetData>
  <mergeCells count="2">
    <mergeCell ref="B2:I2"/>
    <mergeCell ref="C3:E3"/>
  </mergeCells>
  <pageMargins left="0.7" right="0.7" top="0.75" bottom="0.75" header="0.3" footer="0.3"/>
  <pageSetup paperSize="9" scale="5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61"/>
  <sheetViews>
    <sheetView workbookViewId="0">
      <selection activeCell="N45" sqref="N45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37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6303</v>
      </c>
      <c r="D6" s="6">
        <f t="shared" ref="D6:I6" si="0">D9+D23+D30+D37+D44+D51</f>
        <v>1013</v>
      </c>
      <c r="E6" s="6">
        <f t="shared" si="0"/>
        <v>329</v>
      </c>
      <c r="F6" s="6">
        <f t="shared" si="0"/>
        <v>1300</v>
      </c>
      <c r="G6" s="6">
        <f t="shared" si="0"/>
        <v>1719</v>
      </c>
      <c r="H6" s="6">
        <f t="shared" si="0"/>
        <v>1108</v>
      </c>
      <c r="I6" s="6">
        <f t="shared" si="0"/>
        <v>834</v>
      </c>
    </row>
    <row r="7" spans="2:9" ht="15.75" x14ac:dyDescent="0.25">
      <c r="B7" s="5" t="s">
        <v>9</v>
      </c>
      <c r="C7" s="6">
        <f>D7+E7+F7+G7+H7+I7</f>
        <v>3239</v>
      </c>
      <c r="D7" s="6">
        <f t="shared" ref="D7:I7" si="1">D11+D13+D15+D25+D27+D29+D32+D34+D36+D39+D41+D43+D46+D48+D50+D53+D55+D57</f>
        <v>435</v>
      </c>
      <c r="E7" s="6">
        <f t="shared" si="1"/>
        <v>114</v>
      </c>
      <c r="F7" s="6">
        <f t="shared" si="1"/>
        <v>646</v>
      </c>
      <c r="G7" s="6">
        <f t="shared" si="1"/>
        <v>1043</v>
      </c>
      <c r="H7" s="6">
        <f t="shared" si="1"/>
        <v>616</v>
      </c>
      <c r="I7" s="6">
        <f t="shared" si="1"/>
        <v>385</v>
      </c>
    </row>
    <row r="8" spans="2:9" ht="15.75" x14ac:dyDescent="0.25">
      <c r="B8" s="7" t="s">
        <v>10</v>
      </c>
      <c r="C8" s="6">
        <f>D8+E8+F8+G8+H8+I8</f>
        <v>2826</v>
      </c>
      <c r="D8" s="8">
        <f>D10+D12+D24+D26+D31+D33+D38+D40+D45+D47+D52+D54</f>
        <v>256</v>
      </c>
      <c r="E8" s="8">
        <f t="shared" ref="E8:I8" si="2">E10+E12+E24+E26+E31+E33+E38+E40+E45+E47+E52+E54</f>
        <v>93</v>
      </c>
      <c r="F8" s="8">
        <f t="shared" si="2"/>
        <v>543</v>
      </c>
      <c r="G8" s="8">
        <f t="shared" si="2"/>
        <v>910</v>
      </c>
      <c r="H8" s="8">
        <f t="shared" si="2"/>
        <v>647</v>
      </c>
      <c r="I8" s="8">
        <f t="shared" si="2"/>
        <v>377</v>
      </c>
    </row>
    <row r="9" spans="2:9" ht="20.25" customHeight="1" x14ac:dyDescent="0.25">
      <c r="B9" s="9" t="s">
        <v>13</v>
      </c>
      <c r="C9" s="6">
        <f t="shared" ref="C9:C57" si="3">D9+E9+F9+G9+H9+I9</f>
        <v>2250</v>
      </c>
      <c r="D9" s="5">
        <f t="shared" ref="D9:I9" si="4">D10+D12+D14</f>
        <v>370</v>
      </c>
      <c r="E9" s="5">
        <f t="shared" si="4"/>
        <v>169</v>
      </c>
      <c r="F9" s="5">
        <f t="shared" si="4"/>
        <v>611</v>
      </c>
      <c r="G9" s="5">
        <f t="shared" si="4"/>
        <v>570</v>
      </c>
      <c r="H9" s="5">
        <f t="shared" si="4"/>
        <v>262</v>
      </c>
      <c r="I9" s="5">
        <f t="shared" si="4"/>
        <v>268</v>
      </c>
    </row>
    <row r="10" spans="2:9" ht="15.75" x14ac:dyDescent="0.25">
      <c r="B10" s="10" t="s">
        <v>14</v>
      </c>
      <c r="C10" s="6">
        <f t="shared" si="3"/>
        <v>62</v>
      </c>
      <c r="D10" s="26">
        <v>1</v>
      </c>
      <c r="E10" s="26">
        <v>6</v>
      </c>
      <c r="F10" s="26">
        <v>18</v>
      </c>
      <c r="G10" s="26">
        <v>25</v>
      </c>
      <c r="H10" s="26">
        <v>5</v>
      </c>
      <c r="I10" s="26">
        <v>7</v>
      </c>
    </row>
    <row r="11" spans="2:9" ht="15.75" x14ac:dyDescent="0.25">
      <c r="B11" s="12" t="s">
        <v>11</v>
      </c>
      <c r="C11" s="6">
        <f t="shared" si="3"/>
        <v>30</v>
      </c>
      <c r="D11" s="26">
        <v>0</v>
      </c>
      <c r="E11" s="26">
        <v>1</v>
      </c>
      <c r="F11" s="26">
        <v>8</v>
      </c>
      <c r="G11" s="26">
        <v>14</v>
      </c>
      <c r="H11" s="26">
        <v>2</v>
      </c>
      <c r="I11" s="26">
        <v>5</v>
      </c>
    </row>
    <row r="12" spans="2:9" ht="15.75" x14ac:dyDescent="0.25">
      <c r="B12" s="10" t="s">
        <v>15</v>
      </c>
      <c r="C12" s="6">
        <f t="shared" si="3"/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</row>
    <row r="13" spans="2:9" ht="15.75" x14ac:dyDescent="0.25">
      <c r="B13" s="12" t="s">
        <v>11</v>
      </c>
      <c r="C13" s="6">
        <f t="shared" si="3"/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</row>
    <row r="14" spans="2:9" ht="15.75" x14ac:dyDescent="0.25">
      <c r="B14" s="10" t="s">
        <v>16</v>
      </c>
      <c r="C14" s="6">
        <f t="shared" si="3"/>
        <v>2188</v>
      </c>
      <c r="D14" s="26">
        <v>369</v>
      </c>
      <c r="E14" s="26">
        <v>163</v>
      </c>
      <c r="F14" s="26">
        <v>593</v>
      </c>
      <c r="G14" s="26">
        <v>545</v>
      </c>
      <c r="H14" s="26">
        <v>257</v>
      </c>
      <c r="I14" s="26">
        <v>261</v>
      </c>
    </row>
    <row r="15" spans="2:9" ht="16.5" thickBot="1" x14ac:dyDescent="0.3">
      <c r="B15" s="12" t="s">
        <v>11</v>
      </c>
      <c r="C15" s="6">
        <f t="shared" si="3"/>
        <v>914</v>
      </c>
      <c r="D15" s="27">
        <v>119</v>
      </c>
      <c r="E15" s="27">
        <v>37</v>
      </c>
      <c r="F15" s="27">
        <v>237</v>
      </c>
      <c r="G15" s="27">
        <v>261</v>
      </c>
      <c r="H15" s="27">
        <v>138</v>
      </c>
      <c r="I15" s="27">
        <v>122</v>
      </c>
    </row>
    <row r="16" spans="2:9" ht="16.5" thickTop="1" x14ac:dyDescent="0.25">
      <c r="B16" s="13" t="s">
        <v>17</v>
      </c>
      <c r="C16" s="6">
        <f t="shared" si="3"/>
        <v>1467</v>
      </c>
      <c r="D16" s="17">
        <f t="shared" ref="D16:I16" si="5">D17+D19+D21</f>
        <v>264</v>
      </c>
      <c r="E16" s="17">
        <f t="shared" si="5"/>
        <v>103</v>
      </c>
      <c r="F16" s="17">
        <f t="shared" si="5"/>
        <v>387</v>
      </c>
      <c r="G16" s="17">
        <f t="shared" si="5"/>
        <v>371</v>
      </c>
      <c r="H16" s="17">
        <f t="shared" si="5"/>
        <v>178</v>
      </c>
      <c r="I16" s="17">
        <f t="shared" si="5"/>
        <v>164</v>
      </c>
    </row>
    <row r="17" spans="2:9" ht="15.75" x14ac:dyDescent="0.25">
      <c r="B17" s="10" t="s">
        <v>14</v>
      </c>
      <c r="C17" s="6">
        <f t="shared" si="3"/>
        <v>29</v>
      </c>
      <c r="D17" s="28">
        <v>0</v>
      </c>
      <c r="E17" s="28">
        <v>4</v>
      </c>
      <c r="F17" s="28">
        <v>10</v>
      </c>
      <c r="G17" s="28">
        <v>11</v>
      </c>
      <c r="H17" s="28">
        <v>0</v>
      </c>
      <c r="I17" s="29">
        <v>4</v>
      </c>
    </row>
    <row r="18" spans="2:9" ht="15.75" x14ac:dyDescent="0.25">
      <c r="B18" s="12" t="s">
        <v>11</v>
      </c>
      <c r="C18" s="6">
        <f t="shared" si="3"/>
        <v>17</v>
      </c>
      <c r="D18" s="28">
        <v>0</v>
      </c>
      <c r="E18" s="28">
        <v>1</v>
      </c>
      <c r="F18" s="28">
        <v>5</v>
      </c>
      <c r="G18" s="28">
        <v>7</v>
      </c>
      <c r="H18" s="28">
        <v>0</v>
      </c>
      <c r="I18" s="29">
        <v>4</v>
      </c>
    </row>
    <row r="19" spans="2:9" ht="15.75" x14ac:dyDescent="0.25">
      <c r="B19" s="10" t="s">
        <v>15</v>
      </c>
      <c r="C19" s="6">
        <f t="shared" si="3"/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9">
        <v>0</v>
      </c>
    </row>
    <row r="20" spans="2:9" ht="15.75" x14ac:dyDescent="0.25">
      <c r="B20" s="12" t="s">
        <v>11</v>
      </c>
      <c r="C20" s="6">
        <f t="shared" si="3"/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9">
        <v>0</v>
      </c>
    </row>
    <row r="21" spans="2:9" ht="15.75" x14ac:dyDescent="0.25">
      <c r="B21" s="10" t="s">
        <v>16</v>
      </c>
      <c r="C21" s="6">
        <f t="shared" si="3"/>
        <v>1438</v>
      </c>
      <c r="D21" s="28">
        <v>264</v>
      </c>
      <c r="E21" s="28">
        <v>99</v>
      </c>
      <c r="F21" s="28">
        <v>377</v>
      </c>
      <c r="G21" s="28">
        <v>360</v>
      </c>
      <c r="H21" s="28">
        <v>178</v>
      </c>
      <c r="I21" s="29">
        <v>160</v>
      </c>
    </row>
    <row r="22" spans="2:9" ht="16.5" thickBot="1" x14ac:dyDescent="0.3">
      <c r="B22" s="12" t="s">
        <v>11</v>
      </c>
      <c r="C22" s="6">
        <f t="shared" si="3"/>
        <v>643</v>
      </c>
      <c r="D22" s="30">
        <v>96</v>
      </c>
      <c r="E22" s="30">
        <v>31</v>
      </c>
      <c r="F22" s="30">
        <v>164</v>
      </c>
      <c r="G22" s="30">
        <v>173</v>
      </c>
      <c r="H22" s="30">
        <v>101</v>
      </c>
      <c r="I22" s="31">
        <v>78</v>
      </c>
    </row>
    <row r="23" spans="2:9" ht="16.5" thickTop="1" x14ac:dyDescent="0.25">
      <c r="B23" s="14" t="s">
        <v>18</v>
      </c>
      <c r="C23" s="6">
        <f t="shared" si="3"/>
        <v>1207</v>
      </c>
      <c r="D23" s="17">
        <f t="shared" ref="D23:I23" si="6">D24+D26+D28</f>
        <v>132</v>
      </c>
      <c r="E23" s="17">
        <f t="shared" si="6"/>
        <v>41</v>
      </c>
      <c r="F23" s="17">
        <f t="shared" si="6"/>
        <v>135</v>
      </c>
      <c r="G23" s="17">
        <f t="shared" si="6"/>
        <v>388</v>
      </c>
      <c r="H23" s="17">
        <f t="shared" si="6"/>
        <v>285</v>
      </c>
      <c r="I23" s="17">
        <f t="shared" si="6"/>
        <v>226</v>
      </c>
    </row>
    <row r="24" spans="2:9" ht="15.75" x14ac:dyDescent="0.25">
      <c r="B24" s="10" t="s">
        <v>14</v>
      </c>
      <c r="C24" s="6">
        <f t="shared" si="3"/>
        <v>607</v>
      </c>
      <c r="D24" s="32">
        <v>5</v>
      </c>
      <c r="E24" s="32">
        <v>4</v>
      </c>
      <c r="F24" s="32">
        <v>62</v>
      </c>
      <c r="G24" s="32">
        <v>246</v>
      </c>
      <c r="H24" s="32">
        <v>167</v>
      </c>
      <c r="I24" s="32">
        <v>123</v>
      </c>
    </row>
    <row r="25" spans="2:9" ht="15.75" x14ac:dyDescent="0.25">
      <c r="B25" s="12" t="s">
        <v>11</v>
      </c>
      <c r="C25" s="6">
        <f t="shared" si="3"/>
        <v>478</v>
      </c>
      <c r="D25" s="26">
        <v>4</v>
      </c>
      <c r="E25" s="26">
        <v>4</v>
      </c>
      <c r="F25" s="26">
        <v>60</v>
      </c>
      <c r="G25" s="26">
        <v>188</v>
      </c>
      <c r="H25" s="26">
        <v>118</v>
      </c>
      <c r="I25" s="26">
        <v>104</v>
      </c>
    </row>
    <row r="26" spans="2:9" ht="15.75" x14ac:dyDescent="0.25">
      <c r="B26" s="10" t="s">
        <v>15</v>
      </c>
      <c r="C26" s="6">
        <f t="shared" si="3"/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</row>
    <row r="27" spans="2:9" ht="15.75" x14ac:dyDescent="0.25">
      <c r="B27" s="12" t="s">
        <v>11</v>
      </c>
      <c r="C27" s="6">
        <f t="shared" si="3"/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</row>
    <row r="28" spans="2:9" ht="15.75" x14ac:dyDescent="0.25">
      <c r="B28" s="10" t="s">
        <v>16</v>
      </c>
      <c r="C28" s="6">
        <f t="shared" si="3"/>
        <v>600</v>
      </c>
      <c r="D28" s="26">
        <v>127</v>
      </c>
      <c r="E28" s="26">
        <v>37</v>
      </c>
      <c r="F28" s="26">
        <v>73</v>
      </c>
      <c r="G28" s="26">
        <v>142</v>
      </c>
      <c r="H28" s="26">
        <v>118</v>
      </c>
      <c r="I28" s="26">
        <v>103</v>
      </c>
    </row>
    <row r="29" spans="2:9" ht="15.75" x14ac:dyDescent="0.25">
      <c r="B29" s="12" t="s">
        <v>11</v>
      </c>
      <c r="C29" s="6">
        <f t="shared" si="3"/>
        <v>221</v>
      </c>
      <c r="D29" s="26">
        <v>43</v>
      </c>
      <c r="E29" s="26">
        <v>6</v>
      </c>
      <c r="F29" s="26">
        <v>25</v>
      </c>
      <c r="G29" s="26">
        <v>64</v>
      </c>
      <c r="H29" s="26">
        <v>51</v>
      </c>
      <c r="I29" s="26">
        <v>32</v>
      </c>
    </row>
    <row r="30" spans="2:9" ht="15.75" x14ac:dyDescent="0.25">
      <c r="B30" s="9" t="s">
        <v>19</v>
      </c>
      <c r="C30" s="6">
        <f t="shared" si="3"/>
        <v>1106</v>
      </c>
      <c r="D30" s="17">
        <f t="shared" ref="D30:I30" si="7">D31+D33+D35</f>
        <v>153</v>
      </c>
      <c r="E30" s="17">
        <f t="shared" si="7"/>
        <v>17</v>
      </c>
      <c r="F30" s="17">
        <f t="shared" si="7"/>
        <v>210</v>
      </c>
      <c r="G30" s="17">
        <f t="shared" si="7"/>
        <v>325</v>
      </c>
      <c r="H30" s="17">
        <f t="shared" si="7"/>
        <v>245</v>
      </c>
      <c r="I30" s="17">
        <f t="shared" si="7"/>
        <v>156</v>
      </c>
    </row>
    <row r="31" spans="2:9" ht="15.75" x14ac:dyDescent="0.25">
      <c r="B31" s="10" t="s">
        <v>14</v>
      </c>
      <c r="C31" s="6">
        <f t="shared" si="3"/>
        <v>798</v>
      </c>
      <c r="D31" s="26">
        <v>19</v>
      </c>
      <c r="E31" s="26">
        <v>12</v>
      </c>
      <c r="F31" s="26">
        <v>186</v>
      </c>
      <c r="G31" s="26">
        <v>272</v>
      </c>
      <c r="H31" s="26">
        <v>205</v>
      </c>
      <c r="I31" s="26">
        <v>104</v>
      </c>
    </row>
    <row r="32" spans="2:9" ht="15.75" x14ac:dyDescent="0.25">
      <c r="B32" s="12" t="s">
        <v>11</v>
      </c>
      <c r="C32" s="6">
        <f t="shared" si="3"/>
        <v>391</v>
      </c>
      <c r="D32" s="26">
        <v>9</v>
      </c>
      <c r="E32" s="26">
        <v>4</v>
      </c>
      <c r="F32" s="26">
        <v>97</v>
      </c>
      <c r="G32" s="26">
        <v>148</v>
      </c>
      <c r="H32" s="26">
        <v>104</v>
      </c>
      <c r="I32" s="26">
        <v>29</v>
      </c>
    </row>
    <row r="33" spans="2:9" ht="15.75" x14ac:dyDescent="0.25">
      <c r="B33" s="10" t="s">
        <v>15</v>
      </c>
      <c r="C33" s="6">
        <f t="shared" si="3"/>
        <v>53</v>
      </c>
      <c r="D33" s="26">
        <v>53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</row>
    <row r="34" spans="2:9" ht="15.75" x14ac:dyDescent="0.25">
      <c r="B34" s="12" t="s">
        <v>11</v>
      </c>
      <c r="C34" s="6">
        <f t="shared" si="3"/>
        <v>28</v>
      </c>
      <c r="D34" s="26">
        <v>28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</row>
    <row r="35" spans="2:9" ht="15.75" x14ac:dyDescent="0.25">
      <c r="B35" s="10" t="s">
        <v>16</v>
      </c>
      <c r="C35" s="6">
        <f t="shared" si="3"/>
        <v>255</v>
      </c>
      <c r="D35" s="26">
        <v>81</v>
      </c>
      <c r="E35" s="26">
        <v>5</v>
      </c>
      <c r="F35" s="26">
        <v>24</v>
      </c>
      <c r="G35" s="26">
        <v>53</v>
      </c>
      <c r="H35" s="26">
        <v>40</v>
      </c>
      <c r="I35" s="26">
        <v>52</v>
      </c>
    </row>
    <row r="36" spans="2:9" ht="15.75" x14ac:dyDescent="0.25">
      <c r="B36" s="12" t="s">
        <v>11</v>
      </c>
      <c r="C36" s="6">
        <f t="shared" si="3"/>
        <v>92</v>
      </c>
      <c r="D36" s="26">
        <v>38</v>
      </c>
      <c r="E36" s="26">
        <v>0</v>
      </c>
      <c r="F36" s="26">
        <v>9</v>
      </c>
      <c r="G36" s="26">
        <v>31</v>
      </c>
      <c r="H36" s="26">
        <v>8</v>
      </c>
      <c r="I36" s="26">
        <v>6</v>
      </c>
    </row>
    <row r="37" spans="2:9" ht="15.75" x14ac:dyDescent="0.25">
      <c r="B37" s="15" t="s">
        <v>20</v>
      </c>
      <c r="C37" s="6">
        <f t="shared" si="3"/>
        <v>1330</v>
      </c>
      <c r="D37" s="17">
        <f t="shared" ref="D37:I37" si="8">D38+D40+D42</f>
        <v>215</v>
      </c>
      <c r="E37" s="17">
        <f t="shared" si="8"/>
        <v>61</v>
      </c>
      <c r="F37" s="17">
        <f t="shared" si="8"/>
        <v>235</v>
      </c>
      <c r="G37" s="17">
        <f t="shared" si="8"/>
        <v>364</v>
      </c>
      <c r="H37" s="17">
        <f t="shared" si="8"/>
        <v>287</v>
      </c>
      <c r="I37" s="17">
        <f t="shared" si="8"/>
        <v>168</v>
      </c>
    </row>
    <row r="38" spans="2:9" ht="15.75" x14ac:dyDescent="0.25">
      <c r="B38" s="10" t="s">
        <v>14</v>
      </c>
      <c r="C38" s="6">
        <f t="shared" si="3"/>
        <v>990</v>
      </c>
      <c r="D38" s="26">
        <v>84</v>
      </c>
      <c r="E38" s="26">
        <v>46</v>
      </c>
      <c r="F38" s="26">
        <v>182</v>
      </c>
      <c r="G38" s="26">
        <v>307</v>
      </c>
      <c r="H38" s="26">
        <v>242</v>
      </c>
      <c r="I38" s="26">
        <v>129</v>
      </c>
    </row>
    <row r="39" spans="2:9" ht="15.75" x14ac:dyDescent="0.25">
      <c r="B39" s="12" t="s">
        <v>11</v>
      </c>
      <c r="C39" s="6">
        <f t="shared" si="3"/>
        <v>625</v>
      </c>
      <c r="D39" s="26">
        <v>15</v>
      </c>
      <c r="E39" s="26">
        <v>26</v>
      </c>
      <c r="F39" s="26">
        <v>106</v>
      </c>
      <c r="G39" s="26">
        <v>249</v>
      </c>
      <c r="H39" s="26">
        <v>160</v>
      </c>
      <c r="I39" s="26">
        <v>69</v>
      </c>
    </row>
    <row r="40" spans="2:9" ht="15.75" x14ac:dyDescent="0.25">
      <c r="B40" s="10" t="s">
        <v>15</v>
      </c>
      <c r="C40" s="6">
        <f t="shared" si="3"/>
        <v>55</v>
      </c>
      <c r="D40" s="26">
        <v>55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</row>
    <row r="41" spans="2:9" ht="15.75" x14ac:dyDescent="0.25">
      <c r="B41" s="12" t="s">
        <v>11</v>
      </c>
      <c r="C41" s="6">
        <f t="shared" si="3"/>
        <v>29</v>
      </c>
      <c r="D41" s="26">
        <v>29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</row>
    <row r="42" spans="2:9" ht="15.75" x14ac:dyDescent="0.25">
      <c r="B42" s="10" t="s">
        <v>16</v>
      </c>
      <c r="C42" s="6">
        <f t="shared" si="3"/>
        <v>285</v>
      </c>
      <c r="D42" s="26">
        <v>76</v>
      </c>
      <c r="E42" s="26">
        <v>15</v>
      </c>
      <c r="F42" s="26">
        <v>53</v>
      </c>
      <c r="G42" s="26">
        <v>57</v>
      </c>
      <c r="H42" s="26">
        <v>45</v>
      </c>
      <c r="I42" s="26">
        <v>39</v>
      </c>
    </row>
    <row r="43" spans="2:9" ht="15.75" x14ac:dyDescent="0.25">
      <c r="B43" s="12" t="s">
        <v>11</v>
      </c>
      <c r="C43" s="6">
        <f t="shared" si="3"/>
        <v>128</v>
      </c>
      <c r="D43" s="26">
        <v>39</v>
      </c>
      <c r="E43" s="26">
        <v>5</v>
      </c>
      <c r="F43" s="26">
        <v>21</v>
      </c>
      <c r="G43" s="26">
        <v>33</v>
      </c>
      <c r="H43" s="26">
        <v>16</v>
      </c>
      <c r="I43" s="26">
        <v>14</v>
      </c>
    </row>
    <row r="44" spans="2:9" ht="15.75" x14ac:dyDescent="0.25">
      <c r="B44" s="15" t="s">
        <v>21</v>
      </c>
      <c r="C44" s="6">
        <f t="shared" si="3"/>
        <v>107</v>
      </c>
      <c r="D44" s="17">
        <f t="shared" ref="D44:I44" si="9">D45+D47+D49</f>
        <v>17</v>
      </c>
      <c r="E44" s="17">
        <f t="shared" si="9"/>
        <v>7</v>
      </c>
      <c r="F44" s="17">
        <f t="shared" si="9"/>
        <v>38</v>
      </c>
      <c r="G44" s="17">
        <f t="shared" si="9"/>
        <v>31</v>
      </c>
      <c r="H44" s="17">
        <f t="shared" si="9"/>
        <v>10</v>
      </c>
      <c r="I44" s="17">
        <f t="shared" si="9"/>
        <v>4</v>
      </c>
    </row>
    <row r="45" spans="2:9" ht="15.75" x14ac:dyDescent="0.25">
      <c r="B45" s="10" t="s">
        <v>14</v>
      </c>
      <c r="C45" s="6">
        <f t="shared" si="3"/>
        <v>68</v>
      </c>
      <c r="D45" s="26">
        <v>0</v>
      </c>
      <c r="E45" s="26">
        <v>2</v>
      </c>
      <c r="F45" s="26">
        <v>29</v>
      </c>
      <c r="G45" s="26">
        <v>25</v>
      </c>
      <c r="H45" s="26">
        <v>10</v>
      </c>
      <c r="I45" s="26">
        <v>2</v>
      </c>
    </row>
    <row r="46" spans="2:9" ht="15.75" x14ac:dyDescent="0.25">
      <c r="B46" s="12" t="s">
        <v>11</v>
      </c>
      <c r="C46" s="6">
        <f t="shared" si="3"/>
        <v>56</v>
      </c>
      <c r="D46" s="26">
        <v>0</v>
      </c>
      <c r="E46" s="26">
        <v>2</v>
      </c>
      <c r="F46" s="26">
        <v>25</v>
      </c>
      <c r="G46" s="26">
        <v>21</v>
      </c>
      <c r="H46" s="26">
        <v>7</v>
      </c>
      <c r="I46" s="26">
        <v>1</v>
      </c>
    </row>
    <row r="47" spans="2:9" ht="15.75" x14ac:dyDescent="0.25">
      <c r="B47" s="10" t="s">
        <v>15</v>
      </c>
      <c r="C47" s="6">
        <f t="shared" si="3"/>
        <v>6</v>
      </c>
      <c r="D47" s="26">
        <v>2</v>
      </c>
      <c r="E47" s="26">
        <v>1</v>
      </c>
      <c r="F47" s="26">
        <v>2</v>
      </c>
      <c r="G47" s="26">
        <v>1</v>
      </c>
      <c r="H47" s="26">
        <v>0</v>
      </c>
      <c r="I47" s="26">
        <v>0</v>
      </c>
    </row>
    <row r="48" spans="2:9" ht="15.75" x14ac:dyDescent="0.25">
      <c r="B48" s="12" t="s">
        <v>11</v>
      </c>
      <c r="C48" s="6">
        <f t="shared" si="3"/>
        <v>5</v>
      </c>
      <c r="D48" s="26">
        <v>2</v>
      </c>
      <c r="E48" s="26">
        <v>1</v>
      </c>
      <c r="F48" s="26">
        <v>1</v>
      </c>
      <c r="G48" s="26">
        <v>1</v>
      </c>
      <c r="H48" s="26">
        <v>0</v>
      </c>
      <c r="I48" s="26">
        <v>0</v>
      </c>
    </row>
    <row r="49" spans="2:9" ht="15.75" x14ac:dyDescent="0.25">
      <c r="B49" s="10" t="s">
        <v>16</v>
      </c>
      <c r="C49" s="6">
        <f t="shared" si="3"/>
        <v>33</v>
      </c>
      <c r="D49" s="26">
        <v>15</v>
      </c>
      <c r="E49" s="26">
        <v>4</v>
      </c>
      <c r="F49" s="26">
        <v>7</v>
      </c>
      <c r="G49" s="26">
        <v>5</v>
      </c>
      <c r="H49" s="26">
        <v>0</v>
      </c>
      <c r="I49" s="26">
        <v>2</v>
      </c>
    </row>
    <row r="50" spans="2:9" ht="15.75" x14ac:dyDescent="0.25">
      <c r="B50" s="12" t="s">
        <v>11</v>
      </c>
      <c r="C50" s="6">
        <f t="shared" si="3"/>
        <v>26</v>
      </c>
      <c r="D50" s="33">
        <v>14</v>
      </c>
      <c r="E50" s="33">
        <v>3</v>
      </c>
      <c r="F50" s="33">
        <v>4</v>
      </c>
      <c r="G50" s="33">
        <v>5</v>
      </c>
      <c r="H50" s="33">
        <v>0</v>
      </c>
      <c r="I50" s="33">
        <v>0</v>
      </c>
    </row>
    <row r="51" spans="2:9" ht="15.75" x14ac:dyDescent="0.25">
      <c r="B51" s="15" t="s">
        <v>22</v>
      </c>
      <c r="C51" s="6">
        <f t="shared" si="3"/>
        <v>303</v>
      </c>
      <c r="D51" s="17">
        <f t="shared" ref="D51:I51" si="10">D52+D54+D56</f>
        <v>126</v>
      </c>
      <c r="E51" s="17">
        <f t="shared" si="10"/>
        <v>34</v>
      </c>
      <c r="F51" s="17">
        <f t="shared" si="10"/>
        <v>71</v>
      </c>
      <c r="G51" s="17">
        <f t="shared" si="10"/>
        <v>41</v>
      </c>
      <c r="H51" s="17">
        <f t="shared" si="10"/>
        <v>19</v>
      </c>
      <c r="I51" s="17">
        <f t="shared" si="10"/>
        <v>12</v>
      </c>
    </row>
    <row r="52" spans="2:9" ht="15.75" x14ac:dyDescent="0.25">
      <c r="B52" s="10" t="s">
        <v>14</v>
      </c>
      <c r="C52" s="6">
        <f t="shared" si="3"/>
        <v>151</v>
      </c>
      <c r="D52" s="34">
        <v>7</v>
      </c>
      <c r="E52" s="35">
        <v>16</v>
      </c>
      <c r="F52" s="35">
        <v>64</v>
      </c>
      <c r="G52" s="35">
        <v>34</v>
      </c>
      <c r="H52" s="35">
        <v>18</v>
      </c>
      <c r="I52" s="35">
        <v>12</v>
      </c>
    </row>
    <row r="53" spans="2:9" ht="15.75" x14ac:dyDescent="0.25">
      <c r="B53" s="12" t="s">
        <v>11</v>
      </c>
      <c r="C53" s="6">
        <f t="shared" si="3"/>
        <v>109</v>
      </c>
      <c r="D53" s="33">
        <v>5</v>
      </c>
      <c r="E53" s="33">
        <v>14</v>
      </c>
      <c r="F53" s="33">
        <v>50</v>
      </c>
      <c r="G53" s="33">
        <v>25</v>
      </c>
      <c r="H53" s="33">
        <v>12</v>
      </c>
      <c r="I53" s="33">
        <v>3</v>
      </c>
    </row>
    <row r="54" spans="2:9" ht="15.75" x14ac:dyDescent="0.25">
      <c r="B54" s="10" t="s">
        <v>15</v>
      </c>
      <c r="C54" s="6">
        <f t="shared" si="3"/>
        <v>36</v>
      </c>
      <c r="D54" s="33">
        <v>30</v>
      </c>
      <c r="E54" s="33">
        <v>6</v>
      </c>
      <c r="F54" s="33">
        <v>0</v>
      </c>
      <c r="G54" s="33">
        <v>0</v>
      </c>
      <c r="H54" s="33">
        <v>0</v>
      </c>
      <c r="I54" s="33">
        <v>0</v>
      </c>
    </row>
    <row r="55" spans="2:9" ht="15.75" x14ac:dyDescent="0.25">
      <c r="B55" s="12" t="s">
        <v>11</v>
      </c>
      <c r="C55" s="6">
        <f t="shared" si="3"/>
        <v>26</v>
      </c>
      <c r="D55" s="33">
        <v>23</v>
      </c>
      <c r="E55" s="33">
        <v>3</v>
      </c>
      <c r="F55" s="33">
        <v>0</v>
      </c>
      <c r="G55" s="33">
        <v>0</v>
      </c>
      <c r="H55" s="33">
        <v>0</v>
      </c>
      <c r="I55" s="33">
        <v>0</v>
      </c>
    </row>
    <row r="56" spans="2:9" ht="15.75" x14ac:dyDescent="0.25">
      <c r="B56" s="10" t="s">
        <v>16</v>
      </c>
      <c r="C56" s="6">
        <f t="shared" si="3"/>
        <v>116</v>
      </c>
      <c r="D56" s="33">
        <v>89</v>
      </c>
      <c r="E56" s="33">
        <v>12</v>
      </c>
      <c r="F56" s="33">
        <v>7</v>
      </c>
      <c r="G56" s="33">
        <v>7</v>
      </c>
      <c r="H56" s="33">
        <v>1</v>
      </c>
      <c r="I56" s="33">
        <v>0</v>
      </c>
    </row>
    <row r="57" spans="2:9" ht="15.75" x14ac:dyDescent="0.25">
      <c r="B57" s="12" t="s">
        <v>11</v>
      </c>
      <c r="C57" s="6">
        <f t="shared" si="3"/>
        <v>81</v>
      </c>
      <c r="D57" s="33">
        <v>67</v>
      </c>
      <c r="E57" s="33">
        <v>8</v>
      </c>
      <c r="F57" s="33">
        <v>3</v>
      </c>
      <c r="G57" s="33">
        <v>3</v>
      </c>
      <c r="H57" s="33">
        <v>0</v>
      </c>
      <c r="I57" s="33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</sheetData>
  <mergeCells count="2">
    <mergeCell ref="B2:I2"/>
    <mergeCell ref="C3:E3"/>
  </mergeCells>
  <pageMargins left="0.7" right="0.7" top="0.75" bottom="0.75" header="0.3" footer="0.3"/>
  <pageSetup paperSize="9" scale="50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61"/>
  <sheetViews>
    <sheetView topLeftCell="A43"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36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5115</v>
      </c>
      <c r="D6" s="6">
        <f t="shared" ref="D6:I6" si="0">D9+D23+D30+D37+D44+D51</f>
        <v>790</v>
      </c>
      <c r="E6" s="6">
        <f t="shared" si="0"/>
        <v>338</v>
      </c>
      <c r="F6" s="6">
        <f t="shared" si="0"/>
        <v>1189</v>
      </c>
      <c r="G6" s="6">
        <f t="shared" si="0"/>
        <v>1328</v>
      </c>
      <c r="H6" s="6">
        <f t="shared" si="0"/>
        <v>747</v>
      </c>
      <c r="I6" s="6">
        <f t="shared" si="0"/>
        <v>723</v>
      </c>
    </row>
    <row r="7" spans="2:9" ht="15.75" x14ac:dyDescent="0.25">
      <c r="B7" s="5" t="s">
        <v>9</v>
      </c>
      <c r="C7" s="6">
        <f>D7+E7+F7+G7+H7+I7</f>
        <v>2213</v>
      </c>
      <c r="D7" s="6">
        <f t="shared" ref="D7:I7" si="1">D11+D13+D15+D25+D27+D29+D32+D34+D36+D39+D41+D43+D46+D48+D50+D53+D55+D57</f>
        <v>300</v>
      </c>
      <c r="E7" s="6">
        <f t="shared" si="1"/>
        <v>124</v>
      </c>
      <c r="F7" s="6">
        <f t="shared" si="1"/>
        <v>508</v>
      </c>
      <c r="G7" s="6">
        <f t="shared" si="1"/>
        <v>644</v>
      </c>
      <c r="H7" s="6">
        <f t="shared" si="1"/>
        <v>371</v>
      </c>
      <c r="I7" s="6">
        <f t="shared" si="1"/>
        <v>266</v>
      </c>
    </row>
    <row r="8" spans="2:9" ht="15.75" x14ac:dyDescent="0.25">
      <c r="B8" s="7" t="s">
        <v>10</v>
      </c>
      <c r="C8" s="6">
        <f>D8+E8+F8+G8+H8+I8</f>
        <v>1320</v>
      </c>
      <c r="D8" s="8">
        <f>D10+D12+D24+D26+D31+D33+D38+D40+D45+D47+D52+D54</f>
        <v>139</v>
      </c>
      <c r="E8" s="8">
        <f t="shared" ref="E8:I8" si="2">E10+E12+E24+E26+E31+E33+E38+E40+E45+E47+E52+E54</f>
        <v>75</v>
      </c>
      <c r="F8" s="8">
        <f t="shared" si="2"/>
        <v>287</v>
      </c>
      <c r="G8" s="8">
        <f t="shared" si="2"/>
        <v>436</v>
      </c>
      <c r="H8" s="8">
        <f t="shared" si="2"/>
        <v>240</v>
      </c>
      <c r="I8" s="8">
        <f t="shared" si="2"/>
        <v>143</v>
      </c>
    </row>
    <row r="9" spans="2:9" ht="20.25" customHeight="1" x14ac:dyDescent="0.25">
      <c r="B9" s="9" t="s">
        <v>13</v>
      </c>
      <c r="C9" s="6">
        <f t="shared" ref="C9:C57" si="3">D9+E9+F9+G9+H9+I9</f>
        <v>2504</v>
      </c>
      <c r="D9" s="5">
        <f t="shared" ref="D9:I9" si="4">D10+D12+D14</f>
        <v>339</v>
      </c>
      <c r="E9" s="5">
        <f t="shared" si="4"/>
        <v>200</v>
      </c>
      <c r="F9" s="5">
        <f t="shared" si="4"/>
        <v>739</v>
      </c>
      <c r="G9" s="5">
        <f t="shared" si="4"/>
        <v>622</v>
      </c>
      <c r="H9" s="5">
        <f t="shared" si="4"/>
        <v>280</v>
      </c>
      <c r="I9" s="5">
        <f t="shared" si="4"/>
        <v>324</v>
      </c>
    </row>
    <row r="10" spans="2:9" ht="15.75" x14ac:dyDescent="0.25">
      <c r="B10" s="10" t="s">
        <v>14</v>
      </c>
      <c r="C10" s="6">
        <f t="shared" si="3"/>
        <v>37</v>
      </c>
      <c r="D10" s="11">
        <v>2</v>
      </c>
      <c r="E10" s="11">
        <v>3</v>
      </c>
      <c r="F10" s="11">
        <v>7</v>
      </c>
      <c r="G10" s="11">
        <v>16</v>
      </c>
      <c r="H10" s="11">
        <v>5</v>
      </c>
      <c r="I10" s="11">
        <v>4</v>
      </c>
    </row>
    <row r="11" spans="2:9" ht="15.75" x14ac:dyDescent="0.25">
      <c r="B11" s="12" t="s">
        <v>11</v>
      </c>
      <c r="C11" s="6">
        <f t="shared" si="3"/>
        <v>10</v>
      </c>
      <c r="D11" s="11">
        <v>1</v>
      </c>
      <c r="E11" s="11">
        <v>1</v>
      </c>
      <c r="F11" s="11">
        <v>3</v>
      </c>
      <c r="G11" s="11">
        <v>2</v>
      </c>
      <c r="H11" s="11">
        <v>1</v>
      </c>
      <c r="I11" s="11">
        <v>2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2467</v>
      </c>
      <c r="D14" s="11">
        <v>337</v>
      </c>
      <c r="E14" s="11">
        <v>197</v>
      </c>
      <c r="F14" s="11">
        <v>732</v>
      </c>
      <c r="G14" s="11">
        <v>606</v>
      </c>
      <c r="H14" s="11">
        <v>275</v>
      </c>
      <c r="I14" s="11">
        <v>320</v>
      </c>
    </row>
    <row r="15" spans="2:9" ht="16.5" thickBot="1" x14ac:dyDescent="0.3">
      <c r="B15" s="12" t="s">
        <v>11</v>
      </c>
      <c r="C15" s="6">
        <f t="shared" si="3"/>
        <v>983</v>
      </c>
      <c r="D15" s="18">
        <v>101</v>
      </c>
      <c r="E15" s="18">
        <v>50</v>
      </c>
      <c r="F15" s="18">
        <v>261</v>
      </c>
      <c r="G15" s="18">
        <v>275</v>
      </c>
      <c r="H15" s="18">
        <v>145</v>
      </c>
      <c r="I15" s="18">
        <v>151</v>
      </c>
    </row>
    <row r="16" spans="2:9" ht="16.5" thickTop="1" x14ac:dyDescent="0.25">
      <c r="B16" s="13" t="s">
        <v>17</v>
      </c>
      <c r="C16" s="6">
        <f t="shared" si="3"/>
        <v>1270</v>
      </c>
      <c r="D16" s="17">
        <f t="shared" ref="D16:I16" si="5">D17+D19+D21</f>
        <v>167</v>
      </c>
      <c r="E16" s="17">
        <f t="shared" si="5"/>
        <v>100</v>
      </c>
      <c r="F16" s="17">
        <f t="shared" si="5"/>
        <v>383</v>
      </c>
      <c r="G16" s="17">
        <f t="shared" si="5"/>
        <v>318</v>
      </c>
      <c r="H16" s="17">
        <f t="shared" si="5"/>
        <v>149</v>
      </c>
      <c r="I16" s="17">
        <f t="shared" si="5"/>
        <v>153</v>
      </c>
    </row>
    <row r="17" spans="2:9" ht="15.75" x14ac:dyDescent="0.25">
      <c r="B17" s="10" t="s">
        <v>14</v>
      </c>
      <c r="C17" s="6">
        <f t="shared" si="3"/>
        <v>13</v>
      </c>
      <c r="D17" s="19">
        <v>2</v>
      </c>
      <c r="E17" s="19">
        <v>1</v>
      </c>
      <c r="F17" s="19">
        <v>2</v>
      </c>
      <c r="G17" s="19">
        <v>6</v>
      </c>
      <c r="H17" s="19">
        <v>2</v>
      </c>
      <c r="I17" s="20">
        <v>0</v>
      </c>
    </row>
    <row r="18" spans="2:9" ht="15.75" x14ac:dyDescent="0.25">
      <c r="B18" s="12" t="s">
        <v>11</v>
      </c>
      <c r="C18" s="6">
        <f t="shared" si="3"/>
        <v>5</v>
      </c>
      <c r="D18" s="19">
        <v>1</v>
      </c>
      <c r="E18" s="19">
        <v>1</v>
      </c>
      <c r="F18" s="19">
        <v>2</v>
      </c>
      <c r="G18" s="19">
        <v>0</v>
      </c>
      <c r="H18" s="19">
        <v>1</v>
      </c>
      <c r="I18" s="20">
        <v>0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1257</v>
      </c>
      <c r="D21" s="19">
        <v>165</v>
      </c>
      <c r="E21" s="19">
        <v>99</v>
      </c>
      <c r="F21" s="19">
        <v>381</v>
      </c>
      <c r="G21" s="19">
        <v>312</v>
      </c>
      <c r="H21" s="19">
        <v>147</v>
      </c>
      <c r="I21" s="20">
        <v>153</v>
      </c>
    </row>
    <row r="22" spans="2:9" ht="16.5" thickBot="1" x14ac:dyDescent="0.3">
      <c r="B22" s="12" t="s">
        <v>11</v>
      </c>
      <c r="C22" s="6">
        <f t="shared" si="3"/>
        <v>517</v>
      </c>
      <c r="D22" s="21">
        <v>53</v>
      </c>
      <c r="E22" s="21">
        <v>26</v>
      </c>
      <c r="F22" s="21">
        <v>134</v>
      </c>
      <c r="G22" s="21">
        <v>142</v>
      </c>
      <c r="H22" s="21">
        <v>84</v>
      </c>
      <c r="I22" s="22">
        <v>78</v>
      </c>
    </row>
    <row r="23" spans="2:9" ht="16.5" thickTop="1" x14ac:dyDescent="0.25">
      <c r="B23" s="14" t="s">
        <v>18</v>
      </c>
      <c r="C23" s="6">
        <f t="shared" si="3"/>
        <v>1006</v>
      </c>
      <c r="D23" s="17">
        <f t="shared" ref="D23:I23" si="6">D24+D26+D28</f>
        <v>134</v>
      </c>
      <c r="E23" s="17">
        <f t="shared" si="6"/>
        <v>41</v>
      </c>
      <c r="F23" s="17">
        <f t="shared" si="6"/>
        <v>141</v>
      </c>
      <c r="G23" s="17">
        <f t="shared" si="6"/>
        <v>269</v>
      </c>
      <c r="H23" s="17">
        <f t="shared" si="6"/>
        <v>212</v>
      </c>
      <c r="I23" s="17">
        <f t="shared" si="6"/>
        <v>209</v>
      </c>
    </row>
    <row r="24" spans="2:9" ht="15.75" x14ac:dyDescent="0.25">
      <c r="B24" s="10" t="s">
        <v>14</v>
      </c>
      <c r="C24" s="6">
        <f t="shared" si="3"/>
        <v>267</v>
      </c>
      <c r="D24" s="23">
        <v>1</v>
      </c>
      <c r="E24" s="23">
        <v>6</v>
      </c>
      <c r="F24" s="23">
        <v>44</v>
      </c>
      <c r="G24" s="23">
        <v>106</v>
      </c>
      <c r="H24" s="23">
        <v>66</v>
      </c>
      <c r="I24" s="23">
        <v>44</v>
      </c>
    </row>
    <row r="25" spans="2:9" ht="15.75" x14ac:dyDescent="0.25">
      <c r="B25" s="12" t="s">
        <v>11</v>
      </c>
      <c r="C25" s="6">
        <f t="shared" si="3"/>
        <v>129</v>
      </c>
      <c r="D25" s="11">
        <v>1</v>
      </c>
      <c r="E25" s="11">
        <v>4</v>
      </c>
      <c r="F25" s="11">
        <v>18</v>
      </c>
      <c r="G25" s="11">
        <v>52</v>
      </c>
      <c r="H25" s="11">
        <v>37</v>
      </c>
      <c r="I25" s="11">
        <v>17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739</v>
      </c>
      <c r="D28" s="11">
        <v>133</v>
      </c>
      <c r="E28" s="11">
        <v>35</v>
      </c>
      <c r="F28" s="11">
        <v>97</v>
      </c>
      <c r="G28" s="11">
        <v>163</v>
      </c>
      <c r="H28" s="11">
        <v>146</v>
      </c>
      <c r="I28" s="11">
        <v>165</v>
      </c>
    </row>
    <row r="29" spans="2:9" ht="15.75" x14ac:dyDescent="0.25">
      <c r="B29" s="12" t="s">
        <v>11</v>
      </c>
      <c r="C29" s="6">
        <f t="shared" si="3"/>
        <v>287</v>
      </c>
      <c r="D29" s="11">
        <v>46</v>
      </c>
      <c r="E29" s="11">
        <v>10</v>
      </c>
      <c r="F29" s="11">
        <v>41</v>
      </c>
      <c r="G29" s="11">
        <v>76</v>
      </c>
      <c r="H29" s="11">
        <v>62</v>
      </c>
      <c r="I29" s="11">
        <v>52</v>
      </c>
    </row>
    <row r="30" spans="2:9" ht="15.75" x14ac:dyDescent="0.25">
      <c r="B30" s="9" t="s">
        <v>19</v>
      </c>
      <c r="C30" s="6">
        <f t="shared" si="3"/>
        <v>610</v>
      </c>
      <c r="D30" s="17">
        <f t="shared" ref="D30:I30" si="7">D31+D33+D35</f>
        <v>82</v>
      </c>
      <c r="E30" s="17">
        <f t="shared" si="7"/>
        <v>23</v>
      </c>
      <c r="F30" s="17">
        <f t="shared" si="7"/>
        <v>104</v>
      </c>
      <c r="G30" s="17">
        <f t="shared" si="7"/>
        <v>185</v>
      </c>
      <c r="H30" s="17">
        <f t="shared" si="7"/>
        <v>105</v>
      </c>
      <c r="I30" s="17">
        <f t="shared" si="7"/>
        <v>111</v>
      </c>
    </row>
    <row r="31" spans="2:9" ht="15.75" x14ac:dyDescent="0.25">
      <c r="B31" s="10" t="s">
        <v>14</v>
      </c>
      <c r="C31" s="6">
        <f t="shared" si="3"/>
        <v>350</v>
      </c>
      <c r="D31" s="11">
        <v>2</v>
      </c>
      <c r="E31" s="11">
        <v>17</v>
      </c>
      <c r="F31" s="11">
        <v>79</v>
      </c>
      <c r="G31" s="11">
        <v>129</v>
      </c>
      <c r="H31" s="11">
        <v>73</v>
      </c>
      <c r="I31" s="11">
        <v>50</v>
      </c>
    </row>
    <row r="32" spans="2:9" ht="15.75" x14ac:dyDescent="0.25">
      <c r="B32" s="12" t="s">
        <v>11</v>
      </c>
      <c r="C32" s="6">
        <f t="shared" si="3"/>
        <v>113</v>
      </c>
      <c r="D32" s="11">
        <v>0</v>
      </c>
      <c r="E32" s="11">
        <v>6</v>
      </c>
      <c r="F32" s="11">
        <v>28</v>
      </c>
      <c r="G32" s="11">
        <v>41</v>
      </c>
      <c r="H32" s="11">
        <v>26</v>
      </c>
      <c r="I32" s="11">
        <v>12</v>
      </c>
    </row>
    <row r="33" spans="2:9" ht="15.75" x14ac:dyDescent="0.25">
      <c r="B33" s="10" t="s">
        <v>15</v>
      </c>
      <c r="C33" s="6">
        <f t="shared" si="3"/>
        <v>27</v>
      </c>
      <c r="D33" s="11">
        <v>27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2:9" ht="15.75" x14ac:dyDescent="0.25">
      <c r="B34" s="12" t="s">
        <v>11</v>
      </c>
      <c r="C34" s="6">
        <f t="shared" si="3"/>
        <v>11</v>
      </c>
      <c r="D34" s="11">
        <v>11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233</v>
      </c>
      <c r="D35" s="11">
        <v>53</v>
      </c>
      <c r="E35" s="11">
        <v>6</v>
      </c>
      <c r="F35" s="11">
        <v>25</v>
      </c>
      <c r="G35" s="11">
        <v>56</v>
      </c>
      <c r="H35" s="11">
        <v>32</v>
      </c>
      <c r="I35" s="11">
        <v>61</v>
      </c>
    </row>
    <row r="36" spans="2:9" ht="15.75" x14ac:dyDescent="0.25">
      <c r="B36" s="12" t="s">
        <v>11</v>
      </c>
      <c r="C36" s="6">
        <f t="shared" si="3"/>
        <v>60</v>
      </c>
      <c r="D36" s="11">
        <v>11</v>
      </c>
      <c r="E36" s="11">
        <v>0</v>
      </c>
      <c r="F36" s="11">
        <v>10</v>
      </c>
      <c r="G36" s="11">
        <v>24</v>
      </c>
      <c r="H36" s="11">
        <v>8</v>
      </c>
      <c r="I36" s="11">
        <v>7</v>
      </c>
    </row>
    <row r="37" spans="2:9" ht="15.75" x14ac:dyDescent="0.25">
      <c r="B37" s="15" t="s">
        <v>20</v>
      </c>
      <c r="C37" s="6">
        <f t="shared" si="3"/>
        <v>718</v>
      </c>
      <c r="D37" s="17">
        <f t="shared" ref="D37:I37" si="8">D38+D40+D42</f>
        <v>164</v>
      </c>
      <c r="E37" s="17">
        <f t="shared" si="8"/>
        <v>42</v>
      </c>
      <c r="F37" s="17">
        <f t="shared" si="8"/>
        <v>131</v>
      </c>
      <c r="G37" s="17">
        <f t="shared" si="8"/>
        <v>180</v>
      </c>
      <c r="H37" s="17">
        <f t="shared" si="8"/>
        <v>129</v>
      </c>
      <c r="I37" s="17">
        <f t="shared" si="8"/>
        <v>72</v>
      </c>
    </row>
    <row r="38" spans="2:9" ht="15.75" x14ac:dyDescent="0.25">
      <c r="B38" s="10" t="s">
        <v>14</v>
      </c>
      <c r="C38" s="6">
        <f t="shared" si="3"/>
        <v>397</v>
      </c>
      <c r="D38" s="11">
        <v>13</v>
      </c>
      <c r="E38" s="11">
        <v>28</v>
      </c>
      <c r="F38" s="11">
        <v>100</v>
      </c>
      <c r="G38" s="11">
        <v>134</v>
      </c>
      <c r="H38" s="11">
        <v>83</v>
      </c>
      <c r="I38" s="11">
        <v>39</v>
      </c>
    </row>
    <row r="39" spans="2:9" ht="15.75" x14ac:dyDescent="0.25">
      <c r="B39" s="12" t="s">
        <v>11</v>
      </c>
      <c r="C39" s="6">
        <f t="shared" si="3"/>
        <v>244</v>
      </c>
      <c r="D39" s="11">
        <v>7</v>
      </c>
      <c r="E39" s="11">
        <v>21</v>
      </c>
      <c r="F39" s="11">
        <v>66</v>
      </c>
      <c r="G39" s="11">
        <v>92</v>
      </c>
      <c r="H39" s="11">
        <v>44</v>
      </c>
      <c r="I39" s="11">
        <v>14</v>
      </c>
    </row>
    <row r="40" spans="2:9" ht="15.75" x14ac:dyDescent="0.25">
      <c r="B40" s="10" t="s">
        <v>15</v>
      </c>
      <c r="C40" s="6">
        <f t="shared" si="3"/>
        <v>62</v>
      </c>
      <c r="D40" s="11">
        <v>60</v>
      </c>
      <c r="E40" s="11">
        <v>0</v>
      </c>
      <c r="F40" s="11">
        <v>0</v>
      </c>
      <c r="G40" s="11">
        <v>0</v>
      </c>
      <c r="H40" s="11">
        <v>0</v>
      </c>
      <c r="I40" s="11">
        <v>2</v>
      </c>
    </row>
    <row r="41" spans="2:9" ht="15.75" x14ac:dyDescent="0.25">
      <c r="B41" s="12" t="s">
        <v>11</v>
      </c>
      <c r="C41" s="6">
        <f t="shared" si="3"/>
        <v>34</v>
      </c>
      <c r="D41" s="11">
        <v>34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259</v>
      </c>
      <c r="D42" s="11">
        <v>91</v>
      </c>
      <c r="E42" s="11">
        <v>14</v>
      </c>
      <c r="F42" s="11">
        <v>31</v>
      </c>
      <c r="G42" s="11">
        <v>46</v>
      </c>
      <c r="H42" s="11">
        <v>46</v>
      </c>
      <c r="I42" s="11">
        <v>31</v>
      </c>
    </row>
    <row r="43" spans="2:9" ht="15.75" x14ac:dyDescent="0.25">
      <c r="B43" s="12" t="s">
        <v>11</v>
      </c>
      <c r="C43" s="6">
        <f t="shared" si="3"/>
        <v>144</v>
      </c>
      <c r="D43" s="11">
        <v>40</v>
      </c>
      <c r="E43" s="11">
        <v>6</v>
      </c>
      <c r="F43" s="11">
        <v>21</v>
      </c>
      <c r="G43" s="11">
        <v>33</v>
      </c>
      <c r="H43" s="11">
        <v>33</v>
      </c>
      <c r="I43" s="11">
        <v>11</v>
      </c>
    </row>
    <row r="44" spans="2:9" ht="15.75" x14ac:dyDescent="0.25">
      <c r="B44" s="15" t="s">
        <v>21</v>
      </c>
      <c r="C44" s="6">
        <f t="shared" si="3"/>
        <v>84</v>
      </c>
      <c r="D44" s="17">
        <f t="shared" ref="D44:I44" si="9">D45+D47+D49</f>
        <v>23</v>
      </c>
      <c r="E44" s="17">
        <f t="shared" si="9"/>
        <v>8</v>
      </c>
      <c r="F44" s="17">
        <f t="shared" si="9"/>
        <v>22</v>
      </c>
      <c r="G44" s="17">
        <f t="shared" si="9"/>
        <v>22</v>
      </c>
      <c r="H44" s="17">
        <f t="shared" si="9"/>
        <v>6</v>
      </c>
      <c r="I44" s="17">
        <f t="shared" si="9"/>
        <v>3</v>
      </c>
    </row>
    <row r="45" spans="2:9" ht="15.75" x14ac:dyDescent="0.25">
      <c r="B45" s="10" t="s">
        <v>14</v>
      </c>
      <c r="C45" s="6">
        <f t="shared" si="3"/>
        <v>47</v>
      </c>
      <c r="D45" s="11">
        <v>2</v>
      </c>
      <c r="E45" s="11">
        <v>5</v>
      </c>
      <c r="F45" s="11">
        <v>16</v>
      </c>
      <c r="G45" s="11">
        <v>18</v>
      </c>
      <c r="H45" s="11">
        <v>4</v>
      </c>
      <c r="I45" s="11">
        <v>2</v>
      </c>
    </row>
    <row r="46" spans="2:9" ht="15.75" x14ac:dyDescent="0.25">
      <c r="B46" s="12" t="s">
        <v>11</v>
      </c>
      <c r="C46" s="6">
        <f t="shared" si="3"/>
        <v>33</v>
      </c>
      <c r="D46" s="11">
        <v>1</v>
      </c>
      <c r="E46" s="11">
        <v>5</v>
      </c>
      <c r="F46" s="11">
        <v>13</v>
      </c>
      <c r="G46" s="11">
        <v>12</v>
      </c>
      <c r="H46" s="11">
        <v>2</v>
      </c>
      <c r="I46" s="11">
        <v>0</v>
      </c>
    </row>
    <row r="47" spans="2:9" ht="15.75" x14ac:dyDescent="0.25">
      <c r="B47" s="10" t="s">
        <v>15</v>
      </c>
      <c r="C47" s="6">
        <f t="shared" si="3"/>
        <v>20</v>
      </c>
      <c r="D47" s="11">
        <v>16</v>
      </c>
      <c r="E47" s="11">
        <v>1</v>
      </c>
      <c r="F47" s="11">
        <v>3</v>
      </c>
      <c r="G47" s="11">
        <v>0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17</v>
      </c>
      <c r="D48" s="11">
        <v>13</v>
      </c>
      <c r="E48" s="11">
        <v>1</v>
      </c>
      <c r="F48" s="11">
        <v>3</v>
      </c>
      <c r="G48" s="11">
        <v>0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17</v>
      </c>
      <c r="D49" s="11">
        <v>5</v>
      </c>
      <c r="E49" s="11">
        <v>2</v>
      </c>
      <c r="F49" s="11">
        <v>3</v>
      </c>
      <c r="G49" s="11">
        <v>4</v>
      </c>
      <c r="H49" s="11">
        <v>2</v>
      </c>
      <c r="I49" s="11">
        <v>1</v>
      </c>
    </row>
    <row r="50" spans="2:9" ht="15.75" x14ac:dyDescent="0.25">
      <c r="B50" s="12" t="s">
        <v>11</v>
      </c>
      <c r="C50" s="6">
        <f t="shared" si="3"/>
        <v>13</v>
      </c>
      <c r="D50" s="16">
        <v>5</v>
      </c>
      <c r="E50" s="16">
        <v>1</v>
      </c>
      <c r="F50" s="16">
        <v>3</v>
      </c>
      <c r="G50" s="16">
        <v>3</v>
      </c>
      <c r="H50" s="16">
        <v>1</v>
      </c>
      <c r="I50" s="16">
        <v>0</v>
      </c>
    </row>
    <row r="51" spans="2:9" ht="15.75" x14ac:dyDescent="0.25">
      <c r="B51" s="15" t="s">
        <v>22</v>
      </c>
      <c r="C51" s="6">
        <f t="shared" si="3"/>
        <v>193</v>
      </c>
      <c r="D51" s="17">
        <f t="shared" ref="D51:I51" si="10">D52+D54+D56</f>
        <v>48</v>
      </c>
      <c r="E51" s="17">
        <f t="shared" si="10"/>
        <v>24</v>
      </c>
      <c r="F51" s="17">
        <f t="shared" si="10"/>
        <v>52</v>
      </c>
      <c r="G51" s="17">
        <f t="shared" si="10"/>
        <v>50</v>
      </c>
      <c r="H51" s="17">
        <f t="shared" si="10"/>
        <v>15</v>
      </c>
      <c r="I51" s="17">
        <f t="shared" si="10"/>
        <v>4</v>
      </c>
    </row>
    <row r="52" spans="2:9" ht="15.75" x14ac:dyDescent="0.25">
      <c r="B52" s="10" t="s">
        <v>14</v>
      </c>
      <c r="C52" s="6">
        <f t="shared" si="3"/>
        <v>96</v>
      </c>
      <c r="D52" s="24">
        <v>3</v>
      </c>
      <c r="E52" s="25">
        <v>11</v>
      </c>
      <c r="F52" s="25">
        <v>38</v>
      </c>
      <c r="G52" s="25">
        <v>33</v>
      </c>
      <c r="H52" s="25">
        <v>9</v>
      </c>
      <c r="I52" s="25">
        <v>2</v>
      </c>
    </row>
    <row r="53" spans="2:9" ht="15.75" x14ac:dyDescent="0.25">
      <c r="B53" s="12" t="s">
        <v>11</v>
      </c>
      <c r="C53" s="6">
        <f t="shared" si="3"/>
        <v>71</v>
      </c>
      <c r="D53" s="16">
        <v>2</v>
      </c>
      <c r="E53" s="16">
        <v>8</v>
      </c>
      <c r="F53" s="16">
        <v>31</v>
      </c>
      <c r="G53" s="16">
        <v>24</v>
      </c>
      <c r="H53" s="16">
        <v>6</v>
      </c>
      <c r="I53" s="16">
        <v>0</v>
      </c>
    </row>
    <row r="54" spans="2:9" ht="15.75" x14ac:dyDescent="0.25">
      <c r="B54" s="10" t="s">
        <v>15</v>
      </c>
      <c r="C54" s="6">
        <f t="shared" si="3"/>
        <v>17</v>
      </c>
      <c r="D54" s="16">
        <v>13</v>
      </c>
      <c r="E54" s="16">
        <v>4</v>
      </c>
      <c r="F54" s="16">
        <v>0</v>
      </c>
      <c r="G54" s="16">
        <v>0</v>
      </c>
      <c r="H54" s="16">
        <v>0</v>
      </c>
      <c r="I54" s="16">
        <v>0</v>
      </c>
    </row>
    <row r="55" spans="2:9" ht="15.75" x14ac:dyDescent="0.25">
      <c r="B55" s="12" t="s">
        <v>11</v>
      </c>
      <c r="C55" s="6">
        <f t="shared" si="3"/>
        <v>12</v>
      </c>
      <c r="D55" s="16">
        <v>8</v>
      </c>
      <c r="E55" s="16">
        <v>4</v>
      </c>
      <c r="F55" s="16">
        <v>0</v>
      </c>
      <c r="G55" s="16">
        <v>0</v>
      </c>
      <c r="H55" s="16">
        <v>0</v>
      </c>
      <c r="I55" s="16">
        <v>0</v>
      </c>
    </row>
    <row r="56" spans="2:9" ht="15.75" x14ac:dyDescent="0.25">
      <c r="B56" s="10" t="s">
        <v>16</v>
      </c>
      <c r="C56" s="6">
        <f t="shared" si="3"/>
        <v>80</v>
      </c>
      <c r="D56" s="16">
        <v>32</v>
      </c>
      <c r="E56" s="16">
        <v>9</v>
      </c>
      <c r="F56" s="16">
        <v>14</v>
      </c>
      <c r="G56" s="16">
        <v>17</v>
      </c>
      <c r="H56" s="16">
        <v>6</v>
      </c>
      <c r="I56" s="16">
        <v>2</v>
      </c>
    </row>
    <row r="57" spans="2:9" ht="15.75" x14ac:dyDescent="0.25">
      <c r="B57" s="12" t="s">
        <v>11</v>
      </c>
      <c r="C57" s="6">
        <f t="shared" si="3"/>
        <v>52</v>
      </c>
      <c r="D57" s="16">
        <v>19</v>
      </c>
      <c r="E57" s="16">
        <v>7</v>
      </c>
      <c r="F57" s="16">
        <v>10</v>
      </c>
      <c r="G57" s="16">
        <v>10</v>
      </c>
      <c r="H57" s="16">
        <v>6</v>
      </c>
      <c r="I57" s="16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</sheetData>
  <mergeCells count="2">
    <mergeCell ref="B2:I2"/>
    <mergeCell ref="C3:E3"/>
  </mergeCells>
  <pageMargins left="0.7" right="0.7" top="0.75" bottom="0.75" header="0.3" footer="0.3"/>
  <pageSetup paperSize="9" scale="50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61"/>
  <sheetViews>
    <sheetView workbookViewId="0">
      <selection activeCell="M46" sqref="M46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35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5146</v>
      </c>
      <c r="D6" s="6">
        <f t="shared" ref="D6:I6" si="0">D9+D23+D30+D37+D44+D51</f>
        <v>970</v>
      </c>
      <c r="E6" s="6">
        <f t="shared" si="0"/>
        <v>341</v>
      </c>
      <c r="F6" s="6">
        <f t="shared" si="0"/>
        <v>1151</v>
      </c>
      <c r="G6" s="6">
        <f t="shared" si="0"/>
        <v>1280</v>
      </c>
      <c r="H6" s="6">
        <f t="shared" si="0"/>
        <v>723</v>
      </c>
      <c r="I6" s="6">
        <f t="shared" si="0"/>
        <v>681</v>
      </c>
    </row>
    <row r="7" spans="2:9" ht="15.75" x14ac:dyDescent="0.25">
      <c r="B7" s="5" t="s">
        <v>9</v>
      </c>
      <c r="C7" s="6">
        <f>D7+E7+F7+G7+H7+I7</f>
        <v>2311</v>
      </c>
      <c r="D7" s="6">
        <f t="shared" ref="D7:I7" si="1">D11+D13+D15+D25+D27+D29+D32+D34+D36+D39+D41+D43+D46+D48+D50+D53+D55+D57</f>
        <v>406</v>
      </c>
      <c r="E7" s="6">
        <f t="shared" si="1"/>
        <v>129</v>
      </c>
      <c r="F7" s="6">
        <f t="shared" si="1"/>
        <v>510</v>
      </c>
      <c r="G7" s="6">
        <f t="shared" si="1"/>
        <v>645</v>
      </c>
      <c r="H7" s="6">
        <f t="shared" si="1"/>
        <v>369</v>
      </c>
      <c r="I7" s="6">
        <f t="shared" si="1"/>
        <v>252</v>
      </c>
    </row>
    <row r="8" spans="2:9" ht="15.75" x14ac:dyDescent="0.25">
      <c r="B8" s="7" t="s">
        <v>10</v>
      </c>
      <c r="C8" s="6">
        <f>D8+E8+F8+G8+H8+I8</f>
        <v>1275</v>
      </c>
      <c r="D8" s="8">
        <f>D10+D12+D24+D26+D31+D33+D38+D40+D45+D47+D52+D54</f>
        <v>227</v>
      </c>
      <c r="E8" s="8">
        <f t="shared" ref="E8:I8" si="2">E10+E12+E24+E26+E31+E33+E38+E40+E45+E47+E52+E54</f>
        <v>64</v>
      </c>
      <c r="F8" s="8">
        <f t="shared" si="2"/>
        <v>248</v>
      </c>
      <c r="G8" s="8">
        <f t="shared" si="2"/>
        <v>381</v>
      </c>
      <c r="H8" s="8">
        <f t="shared" si="2"/>
        <v>234</v>
      </c>
      <c r="I8" s="8">
        <f t="shared" si="2"/>
        <v>121</v>
      </c>
    </row>
    <row r="9" spans="2:9" ht="20.25" customHeight="1" x14ac:dyDescent="0.25">
      <c r="B9" s="9" t="s">
        <v>13</v>
      </c>
      <c r="C9" s="6">
        <f t="shared" ref="C9:C57" si="3">D9+E9+F9+G9+H9+I9</f>
        <v>2497</v>
      </c>
      <c r="D9" s="5">
        <f t="shared" ref="D9:I9" si="4">D10+D12+D14</f>
        <v>343</v>
      </c>
      <c r="E9" s="5">
        <f t="shared" si="4"/>
        <v>207</v>
      </c>
      <c r="F9" s="5">
        <f t="shared" si="4"/>
        <v>734</v>
      </c>
      <c r="G9" s="5">
        <f t="shared" si="4"/>
        <v>625</v>
      </c>
      <c r="H9" s="5">
        <f t="shared" si="4"/>
        <v>271</v>
      </c>
      <c r="I9" s="5">
        <f t="shared" si="4"/>
        <v>317</v>
      </c>
    </row>
    <row r="10" spans="2:9" ht="15.75" x14ac:dyDescent="0.25">
      <c r="B10" s="10" t="s">
        <v>14</v>
      </c>
      <c r="C10" s="6">
        <f t="shared" si="3"/>
        <v>29</v>
      </c>
      <c r="D10" s="11">
        <v>1</v>
      </c>
      <c r="E10" s="11">
        <v>0</v>
      </c>
      <c r="F10" s="11">
        <v>6</v>
      </c>
      <c r="G10" s="11">
        <v>15</v>
      </c>
      <c r="H10" s="11">
        <v>3</v>
      </c>
      <c r="I10" s="11">
        <v>4</v>
      </c>
    </row>
    <row r="11" spans="2:9" ht="15.75" x14ac:dyDescent="0.25">
      <c r="B11" s="12" t="s">
        <v>11</v>
      </c>
      <c r="C11" s="6">
        <f t="shared" si="3"/>
        <v>8</v>
      </c>
      <c r="D11" s="11">
        <v>0</v>
      </c>
      <c r="E11" s="11">
        <v>0</v>
      </c>
      <c r="F11" s="11">
        <v>4</v>
      </c>
      <c r="G11" s="11">
        <v>1</v>
      </c>
      <c r="H11" s="11">
        <v>1</v>
      </c>
      <c r="I11" s="11">
        <v>2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2468</v>
      </c>
      <c r="D14" s="11">
        <v>342</v>
      </c>
      <c r="E14" s="11">
        <v>207</v>
      </c>
      <c r="F14" s="11">
        <v>728</v>
      </c>
      <c r="G14" s="11">
        <v>610</v>
      </c>
      <c r="H14" s="11">
        <v>268</v>
      </c>
      <c r="I14" s="11">
        <v>313</v>
      </c>
    </row>
    <row r="15" spans="2:9" ht="16.5" thickBot="1" x14ac:dyDescent="0.3">
      <c r="B15" s="12" t="s">
        <v>11</v>
      </c>
      <c r="C15" s="6">
        <f t="shared" si="3"/>
        <v>981</v>
      </c>
      <c r="D15" s="18">
        <v>100</v>
      </c>
      <c r="E15" s="18">
        <v>56</v>
      </c>
      <c r="F15" s="18">
        <v>258</v>
      </c>
      <c r="G15" s="18">
        <v>280</v>
      </c>
      <c r="H15" s="18">
        <v>140</v>
      </c>
      <c r="I15" s="18">
        <v>147</v>
      </c>
    </row>
    <row r="16" spans="2:9" ht="16.5" thickTop="1" x14ac:dyDescent="0.25">
      <c r="B16" s="13" t="s">
        <v>17</v>
      </c>
      <c r="C16" s="6">
        <f t="shared" si="3"/>
        <v>1269</v>
      </c>
      <c r="D16" s="17">
        <f t="shared" ref="D16:I16" si="5">D17+D19+D21</f>
        <v>171</v>
      </c>
      <c r="E16" s="17">
        <f t="shared" si="5"/>
        <v>102</v>
      </c>
      <c r="F16" s="17">
        <f t="shared" si="5"/>
        <v>382</v>
      </c>
      <c r="G16" s="17">
        <f t="shared" si="5"/>
        <v>322</v>
      </c>
      <c r="H16" s="17">
        <f t="shared" si="5"/>
        <v>143</v>
      </c>
      <c r="I16" s="17">
        <f t="shared" si="5"/>
        <v>149</v>
      </c>
    </row>
    <row r="17" spans="2:9" ht="15.75" x14ac:dyDescent="0.25">
      <c r="B17" s="10" t="s">
        <v>14</v>
      </c>
      <c r="C17" s="6">
        <f t="shared" si="3"/>
        <v>11</v>
      </c>
      <c r="D17" s="19">
        <v>1</v>
      </c>
      <c r="E17" s="19">
        <v>0</v>
      </c>
      <c r="F17" s="19">
        <v>3</v>
      </c>
      <c r="G17" s="19">
        <v>5</v>
      </c>
      <c r="H17" s="19">
        <v>2</v>
      </c>
      <c r="I17" s="20">
        <v>0</v>
      </c>
    </row>
    <row r="18" spans="2:9" ht="15.75" x14ac:dyDescent="0.25">
      <c r="B18" s="12" t="s">
        <v>11</v>
      </c>
      <c r="C18" s="6">
        <f t="shared" si="3"/>
        <v>3</v>
      </c>
      <c r="D18" s="19">
        <v>0</v>
      </c>
      <c r="E18" s="19">
        <v>0</v>
      </c>
      <c r="F18" s="19">
        <v>2</v>
      </c>
      <c r="G18" s="19">
        <v>0</v>
      </c>
      <c r="H18" s="19">
        <v>1</v>
      </c>
      <c r="I18" s="20">
        <v>0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1258</v>
      </c>
      <c r="D21" s="19">
        <v>170</v>
      </c>
      <c r="E21" s="19">
        <v>102</v>
      </c>
      <c r="F21" s="19">
        <v>379</v>
      </c>
      <c r="G21" s="19">
        <v>317</v>
      </c>
      <c r="H21" s="19">
        <v>141</v>
      </c>
      <c r="I21" s="20">
        <v>149</v>
      </c>
    </row>
    <row r="22" spans="2:9" ht="16.5" thickBot="1" x14ac:dyDescent="0.3">
      <c r="B22" s="12" t="s">
        <v>11</v>
      </c>
      <c r="C22" s="6">
        <f t="shared" si="3"/>
        <v>517</v>
      </c>
      <c r="D22" s="21">
        <v>54</v>
      </c>
      <c r="E22" s="21">
        <v>29</v>
      </c>
      <c r="F22" s="21">
        <v>131</v>
      </c>
      <c r="G22" s="21">
        <v>149</v>
      </c>
      <c r="H22" s="21">
        <v>79</v>
      </c>
      <c r="I22" s="22">
        <v>75</v>
      </c>
    </row>
    <row r="23" spans="2:9" ht="16.5" thickTop="1" x14ac:dyDescent="0.25">
      <c r="B23" s="14" t="s">
        <v>18</v>
      </c>
      <c r="C23" s="6">
        <f t="shared" si="3"/>
        <v>963</v>
      </c>
      <c r="D23" s="17">
        <f t="shared" ref="D23:I23" si="6">D24+D26+D28</f>
        <v>141</v>
      </c>
      <c r="E23" s="17">
        <f t="shared" si="6"/>
        <v>42</v>
      </c>
      <c r="F23" s="17">
        <f t="shared" si="6"/>
        <v>129</v>
      </c>
      <c r="G23" s="17">
        <f t="shared" si="6"/>
        <v>257</v>
      </c>
      <c r="H23" s="17">
        <f t="shared" si="6"/>
        <v>195</v>
      </c>
      <c r="I23" s="17">
        <f t="shared" si="6"/>
        <v>199</v>
      </c>
    </row>
    <row r="24" spans="2:9" ht="15.75" x14ac:dyDescent="0.25">
      <c r="B24" s="10" t="s">
        <v>14</v>
      </c>
      <c r="C24" s="6">
        <f t="shared" si="3"/>
        <v>221</v>
      </c>
      <c r="D24" s="23">
        <v>1</v>
      </c>
      <c r="E24" s="23">
        <v>5</v>
      </c>
      <c r="F24" s="23">
        <v>33</v>
      </c>
      <c r="G24" s="23">
        <v>86</v>
      </c>
      <c r="H24" s="23">
        <v>58</v>
      </c>
      <c r="I24" s="23">
        <v>38</v>
      </c>
    </row>
    <row r="25" spans="2:9" ht="15.75" x14ac:dyDescent="0.25">
      <c r="B25" s="12" t="s">
        <v>11</v>
      </c>
      <c r="C25" s="6">
        <f t="shared" si="3"/>
        <v>120</v>
      </c>
      <c r="D25" s="11">
        <v>1</v>
      </c>
      <c r="E25" s="11">
        <v>4</v>
      </c>
      <c r="F25" s="11">
        <v>14</v>
      </c>
      <c r="G25" s="11">
        <v>52</v>
      </c>
      <c r="H25" s="11">
        <v>35</v>
      </c>
      <c r="I25" s="11">
        <v>14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742</v>
      </c>
      <c r="D28" s="11">
        <v>140</v>
      </c>
      <c r="E28" s="11">
        <v>37</v>
      </c>
      <c r="F28" s="11">
        <v>96</v>
      </c>
      <c r="G28" s="11">
        <v>171</v>
      </c>
      <c r="H28" s="11">
        <v>137</v>
      </c>
      <c r="I28" s="11">
        <v>161</v>
      </c>
    </row>
    <row r="29" spans="2:9" ht="15.75" x14ac:dyDescent="0.25">
      <c r="B29" s="12" t="s">
        <v>11</v>
      </c>
      <c r="C29" s="6">
        <f t="shared" si="3"/>
        <v>288</v>
      </c>
      <c r="D29" s="11">
        <v>47</v>
      </c>
      <c r="E29" s="11">
        <v>10</v>
      </c>
      <c r="F29" s="11">
        <v>42</v>
      </c>
      <c r="G29" s="11">
        <v>81</v>
      </c>
      <c r="H29" s="11">
        <v>57</v>
      </c>
      <c r="I29" s="11">
        <v>51</v>
      </c>
    </row>
    <row r="30" spans="2:9" ht="15.75" x14ac:dyDescent="0.25">
      <c r="B30" s="9" t="s">
        <v>19</v>
      </c>
      <c r="C30" s="6">
        <f t="shared" si="3"/>
        <v>550</v>
      </c>
      <c r="D30" s="17">
        <f t="shared" ref="D30:I30" si="7">D31+D33+D35</f>
        <v>84</v>
      </c>
      <c r="E30" s="17">
        <f t="shared" si="7"/>
        <v>19</v>
      </c>
      <c r="F30" s="17">
        <f t="shared" si="7"/>
        <v>79</v>
      </c>
      <c r="G30" s="17">
        <f t="shared" si="7"/>
        <v>161</v>
      </c>
      <c r="H30" s="17">
        <f t="shared" si="7"/>
        <v>108</v>
      </c>
      <c r="I30" s="17">
        <f t="shared" si="7"/>
        <v>99</v>
      </c>
    </row>
    <row r="31" spans="2:9" ht="15.75" x14ac:dyDescent="0.25">
      <c r="B31" s="10" t="s">
        <v>14</v>
      </c>
      <c r="C31" s="6">
        <f t="shared" si="3"/>
        <v>298</v>
      </c>
      <c r="D31" s="11">
        <v>2</v>
      </c>
      <c r="E31" s="11">
        <v>12</v>
      </c>
      <c r="F31" s="11">
        <v>56</v>
      </c>
      <c r="G31" s="11">
        <v>111</v>
      </c>
      <c r="H31" s="11">
        <v>72</v>
      </c>
      <c r="I31" s="11">
        <v>45</v>
      </c>
    </row>
    <row r="32" spans="2:9" ht="15.75" x14ac:dyDescent="0.25">
      <c r="B32" s="12" t="s">
        <v>11</v>
      </c>
      <c r="C32" s="6">
        <f t="shared" si="3"/>
        <v>118</v>
      </c>
      <c r="D32" s="11">
        <v>0</v>
      </c>
      <c r="E32" s="11">
        <v>6</v>
      </c>
      <c r="F32" s="11">
        <v>28</v>
      </c>
      <c r="G32" s="11">
        <v>43</v>
      </c>
      <c r="H32" s="11">
        <v>30</v>
      </c>
      <c r="I32" s="11">
        <v>11</v>
      </c>
    </row>
    <row r="33" spans="2:9" ht="15.75" x14ac:dyDescent="0.25">
      <c r="B33" s="10" t="s">
        <v>15</v>
      </c>
      <c r="C33" s="6">
        <f t="shared" si="3"/>
        <v>26</v>
      </c>
      <c r="D33" s="11">
        <v>26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2:9" ht="15.75" x14ac:dyDescent="0.25">
      <c r="B34" s="12" t="s">
        <v>11</v>
      </c>
      <c r="C34" s="6">
        <f t="shared" si="3"/>
        <v>11</v>
      </c>
      <c r="D34" s="11">
        <v>11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226</v>
      </c>
      <c r="D35" s="11">
        <v>56</v>
      </c>
      <c r="E35" s="11">
        <v>7</v>
      </c>
      <c r="F35" s="11">
        <v>23</v>
      </c>
      <c r="G35" s="11">
        <v>50</v>
      </c>
      <c r="H35" s="11">
        <v>36</v>
      </c>
      <c r="I35" s="11">
        <v>54</v>
      </c>
    </row>
    <row r="36" spans="2:9" ht="15.75" x14ac:dyDescent="0.25">
      <c r="B36" s="12" t="s">
        <v>11</v>
      </c>
      <c r="C36" s="6">
        <f t="shared" si="3"/>
        <v>64</v>
      </c>
      <c r="D36" s="11">
        <v>16</v>
      </c>
      <c r="E36" s="11">
        <v>0</v>
      </c>
      <c r="F36" s="11">
        <v>9</v>
      </c>
      <c r="G36" s="11">
        <v>25</v>
      </c>
      <c r="H36" s="11">
        <v>10</v>
      </c>
      <c r="I36" s="11">
        <v>4</v>
      </c>
    </row>
    <row r="37" spans="2:9" ht="15.75" x14ac:dyDescent="0.25">
      <c r="B37" s="15" t="s">
        <v>20</v>
      </c>
      <c r="C37" s="6">
        <f t="shared" si="3"/>
        <v>865</v>
      </c>
      <c r="D37" s="17">
        <f t="shared" ref="D37:I37" si="8">D38+D40+D42</f>
        <v>323</v>
      </c>
      <c r="E37" s="17">
        <f t="shared" si="8"/>
        <v>45</v>
      </c>
      <c r="F37" s="17">
        <f t="shared" si="8"/>
        <v>142</v>
      </c>
      <c r="G37" s="17">
        <f t="shared" si="8"/>
        <v>168</v>
      </c>
      <c r="H37" s="17">
        <f t="shared" si="8"/>
        <v>128</v>
      </c>
      <c r="I37" s="17">
        <f t="shared" si="8"/>
        <v>59</v>
      </c>
    </row>
    <row r="38" spans="2:9" ht="15.75" x14ac:dyDescent="0.25">
      <c r="B38" s="10" t="s">
        <v>14</v>
      </c>
      <c r="C38" s="6">
        <f t="shared" si="3"/>
        <v>379</v>
      </c>
      <c r="D38" s="11">
        <v>14</v>
      </c>
      <c r="E38" s="11">
        <v>26</v>
      </c>
      <c r="F38" s="11">
        <v>102</v>
      </c>
      <c r="G38" s="11">
        <v>123</v>
      </c>
      <c r="H38" s="11">
        <v>87</v>
      </c>
      <c r="I38" s="11">
        <v>27</v>
      </c>
    </row>
    <row r="39" spans="2:9" ht="15.75" x14ac:dyDescent="0.25">
      <c r="B39" s="12" t="s">
        <v>11</v>
      </c>
      <c r="C39" s="6">
        <f t="shared" si="3"/>
        <v>259</v>
      </c>
      <c r="D39" s="11">
        <v>7</v>
      </c>
      <c r="E39" s="11">
        <v>21</v>
      </c>
      <c r="F39" s="11">
        <v>79</v>
      </c>
      <c r="G39" s="11">
        <v>89</v>
      </c>
      <c r="H39" s="11">
        <v>51</v>
      </c>
      <c r="I39" s="11">
        <v>12</v>
      </c>
    </row>
    <row r="40" spans="2:9" ht="15.75" x14ac:dyDescent="0.25">
      <c r="B40" s="10" t="s">
        <v>15</v>
      </c>
      <c r="C40" s="6">
        <f t="shared" si="3"/>
        <v>145</v>
      </c>
      <c r="D40" s="11">
        <v>143</v>
      </c>
      <c r="E40" s="11">
        <v>0</v>
      </c>
      <c r="F40" s="11">
        <v>0</v>
      </c>
      <c r="G40" s="11">
        <v>0</v>
      </c>
      <c r="H40" s="11">
        <v>0</v>
      </c>
      <c r="I40" s="11">
        <v>2</v>
      </c>
    </row>
    <row r="41" spans="2:9" ht="15.75" x14ac:dyDescent="0.25">
      <c r="B41" s="12" t="s">
        <v>11</v>
      </c>
      <c r="C41" s="6">
        <f t="shared" si="3"/>
        <v>83</v>
      </c>
      <c r="D41" s="11">
        <v>83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341</v>
      </c>
      <c r="D42" s="11">
        <v>166</v>
      </c>
      <c r="E42" s="11">
        <v>19</v>
      </c>
      <c r="F42" s="11">
        <v>40</v>
      </c>
      <c r="G42" s="11">
        <v>45</v>
      </c>
      <c r="H42" s="11">
        <v>41</v>
      </c>
      <c r="I42" s="11">
        <v>30</v>
      </c>
    </row>
    <row r="43" spans="2:9" ht="15.75" x14ac:dyDescent="0.25">
      <c r="B43" s="12" t="s">
        <v>11</v>
      </c>
      <c r="C43" s="6">
        <f t="shared" si="3"/>
        <v>188</v>
      </c>
      <c r="D43" s="11">
        <v>86</v>
      </c>
      <c r="E43" s="11">
        <v>9</v>
      </c>
      <c r="F43" s="11">
        <v>23</v>
      </c>
      <c r="G43" s="11">
        <v>29</v>
      </c>
      <c r="H43" s="11">
        <v>30</v>
      </c>
      <c r="I43" s="11">
        <v>11</v>
      </c>
    </row>
    <row r="44" spans="2:9" ht="15.75" x14ac:dyDescent="0.25">
      <c r="B44" s="15" t="s">
        <v>21</v>
      </c>
      <c r="C44" s="6">
        <f t="shared" si="3"/>
        <v>80</v>
      </c>
      <c r="D44" s="17">
        <f t="shared" ref="D44:I44" si="9">D45+D47+D49</f>
        <v>23</v>
      </c>
      <c r="E44" s="17">
        <f t="shared" si="9"/>
        <v>7</v>
      </c>
      <c r="F44" s="17">
        <f t="shared" si="9"/>
        <v>19</v>
      </c>
      <c r="G44" s="17">
        <f t="shared" si="9"/>
        <v>23</v>
      </c>
      <c r="H44" s="17">
        <f t="shared" si="9"/>
        <v>5</v>
      </c>
      <c r="I44" s="17">
        <f t="shared" si="9"/>
        <v>3</v>
      </c>
    </row>
    <row r="45" spans="2:9" ht="15.75" x14ac:dyDescent="0.25">
      <c r="B45" s="10" t="s">
        <v>14</v>
      </c>
      <c r="C45" s="6">
        <f t="shared" si="3"/>
        <v>42</v>
      </c>
      <c r="D45" s="11">
        <v>2</v>
      </c>
      <c r="E45" s="11">
        <v>6</v>
      </c>
      <c r="F45" s="11">
        <v>13</v>
      </c>
      <c r="G45" s="11">
        <v>16</v>
      </c>
      <c r="H45" s="11">
        <v>3</v>
      </c>
      <c r="I45" s="11">
        <v>2</v>
      </c>
    </row>
    <row r="46" spans="2:9" ht="15.75" x14ac:dyDescent="0.25">
      <c r="B46" s="12" t="s">
        <v>11</v>
      </c>
      <c r="C46" s="6">
        <f t="shared" si="3"/>
        <v>31</v>
      </c>
      <c r="D46" s="11">
        <v>1</v>
      </c>
      <c r="E46" s="11">
        <v>6</v>
      </c>
      <c r="F46" s="11">
        <v>11</v>
      </c>
      <c r="G46" s="11">
        <v>11</v>
      </c>
      <c r="H46" s="11">
        <v>2</v>
      </c>
      <c r="I46" s="11">
        <v>0</v>
      </c>
    </row>
    <row r="47" spans="2:9" ht="15.75" x14ac:dyDescent="0.25">
      <c r="B47" s="10" t="s">
        <v>15</v>
      </c>
      <c r="C47" s="6">
        <f t="shared" si="3"/>
        <v>20</v>
      </c>
      <c r="D47" s="11">
        <v>17</v>
      </c>
      <c r="E47" s="11">
        <v>0</v>
      </c>
      <c r="F47" s="11">
        <v>3</v>
      </c>
      <c r="G47" s="11">
        <v>0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17</v>
      </c>
      <c r="D48" s="11">
        <v>14</v>
      </c>
      <c r="E48" s="11">
        <v>0</v>
      </c>
      <c r="F48" s="11">
        <v>3</v>
      </c>
      <c r="G48" s="11">
        <v>0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18</v>
      </c>
      <c r="D49" s="11">
        <v>4</v>
      </c>
      <c r="E49" s="11">
        <v>1</v>
      </c>
      <c r="F49" s="11">
        <v>3</v>
      </c>
      <c r="G49" s="11">
        <v>7</v>
      </c>
      <c r="H49" s="11">
        <v>2</v>
      </c>
      <c r="I49" s="11">
        <v>1</v>
      </c>
    </row>
    <row r="50" spans="2:9" ht="15.75" x14ac:dyDescent="0.25">
      <c r="B50" s="12" t="s">
        <v>11</v>
      </c>
      <c r="C50" s="6">
        <f t="shared" si="3"/>
        <v>12</v>
      </c>
      <c r="D50" s="16">
        <v>4</v>
      </c>
      <c r="E50" s="16">
        <v>0</v>
      </c>
      <c r="F50" s="16">
        <v>2</v>
      </c>
      <c r="G50" s="16">
        <v>5</v>
      </c>
      <c r="H50" s="16">
        <v>1</v>
      </c>
      <c r="I50" s="16">
        <v>0</v>
      </c>
    </row>
    <row r="51" spans="2:9" ht="15.75" x14ac:dyDescent="0.25">
      <c r="B51" s="15" t="s">
        <v>22</v>
      </c>
      <c r="C51" s="6">
        <f t="shared" si="3"/>
        <v>191</v>
      </c>
      <c r="D51" s="17">
        <f t="shared" ref="D51:I51" si="10">D52+D54+D56</f>
        <v>56</v>
      </c>
      <c r="E51" s="17">
        <f t="shared" si="10"/>
        <v>21</v>
      </c>
      <c r="F51" s="17">
        <f t="shared" si="10"/>
        <v>48</v>
      </c>
      <c r="G51" s="17">
        <f t="shared" si="10"/>
        <v>46</v>
      </c>
      <c r="H51" s="17">
        <f t="shared" si="10"/>
        <v>16</v>
      </c>
      <c r="I51" s="17">
        <f t="shared" si="10"/>
        <v>4</v>
      </c>
    </row>
    <row r="52" spans="2:9" ht="15.75" x14ac:dyDescent="0.25">
      <c r="B52" s="10" t="s">
        <v>14</v>
      </c>
      <c r="C52" s="6">
        <f t="shared" si="3"/>
        <v>94</v>
      </c>
      <c r="D52" s="24">
        <v>5</v>
      </c>
      <c r="E52" s="25">
        <v>10</v>
      </c>
      <c r="F52" s="25">
        <v>35</v>
      </c>
      <c r="G52" s="25">
        <v>30</v>
      </c>
      <c r="H52" s="25">
        <v>11</v>
      </c>
      <c r="I52" s="25">
        <v>3</v>
      </c>
    </row>
    <row r="53" spans="2:9" ht="15.75" x14ac:dyDescent="0.25">
      <c r="B53" s="12" t="s">
        <v>11</v>
      </c>
      <c r="C53" s="6">
        <f t="shared" si="3"/>
        <v>68</v>
      </c>
      <c r="D53" s="16">
        <v>3</v>
      </c>
      <c r="E53" s="16">
        <v>7</v>
      </c>
      <c r="F53" s="16">
        <v>29</v>
      </c>
      <c r="G53" s="16">
        <v>21</v>
      </c>
      <c r="H53" s="16">
        <v>8</v>
      </c>
      <c r="I53" s="16">
        <v>0</v>
      </c>
    </row>
    <row r="54" spans="2:9" ht="15.75" x14ac:dyDescent="0.25">
      <c r="B54" s="10" t="s">
        <v>15</v>
      </c>
      <c r="C54" s="6">
        <f t="shared" si="3"/>
        <v>21</v>
      </c>
      <c r="D54" s="16">
        <v>16</v>
      </c>
      <c r="E54" s="16">
        <v>5</v>
      </c>
      <c r="F54" s="16">
        <v>0</v>
      </c>
      <c r="G54" s="16">
        <v>0</v>
      </c>
      <c r="H54" s="16">
        <v>0</v>
      </c>
      <c r="I54" s="16">
        <v>0</v>
      </c>
    </row>
    <row r="55" spans="2:9" ht="15.75" x14ac:dyDescent="0.25">
      <c r="B55" s="12" t="s">
        <v>11</v>
      </c>
      <c r="C55" s="6">
        <f t="shared" si="3"/>
        <v>14</v>
      </c>
      <c r="D55" s="16">
        <v>10</v>
      </c>
      <c r="E55" s="16">
        <v>4</v>
      </c>
      <c r="F55" s="16">
        <v>0</v>
      </c>
      <c r="G55" s="16">
        <v>0</v>
      </c>
      <c r="H55" s="16">
        <v>0</v>
      </c>
      <c r="I55" s="16">
        <v>0</v>
      </c>
    </row>
    <row r="56" spans="2:9" ht="15.75" x14ac:dyDescent="0.25">
      <c r="B56" s="10" t="s">
        <v>16</v>
      </c>
      <c r="C56" s="6">
        <f t="shared" si="3"/>
        <v>76</v>
      </c>
      <c r="D56" s="16">
        <v>35</v>
      </c>
      <c r="E56" s="16">
        <v>6</v>
      </c>
      <c r="F56" s="16">
        <v>13</v>
      </c>
      <c r="G56" s="16">
        <v>16</v>
      </c>
      <c r="H56" s="16">
        <v>5</v>
      </c>
      <c r="I56" s="16">
        <v>1</v>
      </c>
    </row>
    <row r="57" spans="2:9" ht="15.75" x14ac:dyDescent="0.25">
      <c r="B57" s="12" t="s">
        <v>11</v>
      </c>
      <c r="C57" s="6">
        <f t="shared" si="3"/>
        <v>49</v>
      </c>
      <c r="D57" s="16">
        <v>23</v>
      </c>
      <c r="E57" s="16">
        <v>6</v>
      </c>
      <c r="F57" s="16">
        <v>8</v>
      </c>
      <c r="G57" s="16">
        <v>8</v>
      </c>
      <c r="H57" s="16">
        <v>4</v>
      </c>
      <c r="I57" s="16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</sheetData>
  <mergeCells count="2">
    <mergeCell ref="B2:I2"/>
    <mergeCell ref="C3:E3"/>
  </mergeCells>
  <pageMargins left="0.7" right="0.7" top="0.75" bottom="0.75" header="0.3" footer="0.3"/>
  <pageSetup paperSize="9" scale="50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I61"/>
  <sheetViews>
    <sheetView workbookViewId="0">
      <selection activeCell="K49" sqref="K49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34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5120</v>
      </c>
      <c r="D6" s="6">
        <f t="shared" ref="D6:I6" si="0">D9+D23+D30+D37+D44+D51</f>
        <v>1046</v>
      </c>
      <c r="E6" s="6">
        <f t="shared" si="0"/>
        <v>331</v>
      </c>
      <c r="F6" s="6">
        <f t="shared" si="0"/>
        <v>1114</v>
      </c>
      <c r="G6" s="6">
        <f t="shared" si="0"/>
        <v>1251</v>
      </c>
      <c r="H6" s="6">
        <f t="shared" si="0"/>
        <v>702</v>
      </c>
      <c r="I6" s="6">
        <f t="shared" si="0"/>
        <v>676</v>
      </c>
    </row>
    <row r="7" spans="2:9" ht="15.75" x14ac:dyDescent="0.25">
      <c r="B7" s="5" t="s">
        <v>9</v>
      </c>
      <c r="C7" s="6">
        <f>D7+E7+F7+G7+H7+I7</f>
        <v>2322</v>
      </c>
      <c r="D7" s="6">
        <f t="shared" ref="D7:I7" si="1">D11+D13+D15+D25+D27+D29+D32+D34+D36+D39+D41+D43+D46+D48+D50+D53+D55+D57</f>
        <v>456</v>
      </c>
      <c r="E7" s="6">
        <f t="shared" si="1"/>
        <v>124</v>
      </c>
      <c r="F7" s="6">
        <f t="shared" si="1"/>
        <v>499</v>
      </c>
      <c r="G7" s="6">
        <f t="shared" si="1"/>
        <v>626</v>
      </c>
      <c r="H7" s="6">
        <f t="shared" si="1"/>
        <v>368</v>
      </c>
      <c r="I7" s="6">
        <f t="shared" si="1"/>
        <v>249</v>
      </c>
    </row>
    <row r="8" spans="2:9" ht="15.75" x14ac:dyDescent="0.25">
      <c r="B8" s="7" t="s">
        <v>10</v>
      </c>
      <c r="C8" s="6">
        <f>D8+E8+F8+G8+H8+I8</f>
        <v>1189</v>
      </c>
      <c r="D8" s="8">
        <f>D10+D12+D24+D26+D31+D33+D38+D40+D45+D47+D52+D54</f>
        <v>246</v>
      </c>
      <c r="E8" s="8">
        <f t="shared" ref="E8:I8" si="2">E10+E12+E24+E26+E31+E33+E38+E40+E45+E47+E52+E54</f>
        <v>56</v>
      </c>
      <c r="F8" s="8">
        <f t="shared" si="2"/>
        <v>219</v>
      </c>
      <c r="G8" s="8">
        <f t="shared" si="2"/>
        <v>344</v>
      </c>
      <c r="H8" s="8">
        <f t="shared" si="2"/>
        <v>210</v>
      </c>
      <c r="I8" s="8">
        <f t="shared" si="2"/>
        <v>114</v>
      </c>
    </row>
    <row r="9" spans="2:9" ht="20.25" customHeight="1" x14ac:dyDescent="0.25">
      <c r="B9" s="9" t="s">
        <v>13</v>
      </c>
      <c r="C9" s="6">
        <f t="shared" ref="C9:C57" si="3">D9+E9+F9+G9+H9+I9</f>
        <v>2480</v>
      </c>
      <c r="D9" s="5">
        <f t="shared" ref="D9:I9" si="4">D10+D12+D14</f>
        <v>344</v>
      </c>
      <c r="E9" s="5">
        <f t="shared" si="4"/>
        <v>206</v>
      </c>
      <c r="F9" s="5">
        <f t="shared" si="4"/>
        <v>721</v>
      </c>
      <c r="G9" s="5">
        <f t="shared" si="4"/>
        <v>621</v>
      </c>
      <c r="H9" s="5">
        <f t="shared" si="4"/>
        <v>278</v>
      </c>
      <c r="I9" s="5">
        <f t="shared" si="4"/>
        <v>310</v>
      </c>
    </row>
    <row r="10" spans="2:9" ht="15.75" x14ac:dyDescent="0.25">
      <c r="B10" s="10" t="s">
        <v>14</v>
      </c>
      <c r="C10" s="6">
        <f t="shared" si="3"/>
        <v>23</v>
      </c>
      <c r="D10" s="11">
        <v>1</v>
      </c>
      <c r="E10" s="11">
        <v>1</v>
      </c>
      <c r="F10" s="11">
        <v>5</v>
      </c>
      <c r="G10" s="11">
        <v>10</v>
      </c>
      <c r="H10" s="11">
        <v>3</v>
      </c>
      <c r="I10" s="11">
        <v>3</v>
      </c>
    </row>
    <row r="11" spans="2:9" ht="15.75" x14ac:dyDescent="0.25">
      <c r="B11" s="12" t="s">
        <v>11</v>
      </c>
      <c r="C11" s="6">
        <f t="shared" si="3"/>
        <v>6</v>
      </c>
      <c r="D11" s="11">
        <v>0</v>
      </c>
      <c r="E11" s="11">
        <v>0</v>
      </c>
      <c r="F11" s="11">
        <v>4</v>
      </c>
      <c r="G11" s="11">
        <v>0</v>
      </c>
      <c r="H11" s="11">
        <v>1</v>
      </c>
      <c r="I11" s="11">
        <v>1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2457</v>
      </c>
      <c r="D14" s="11">
        <v>343</v>
      </c>
      <c r="E14" s="11">
        <v>205</v>
      </c>
      <c r="F14" s="11">
        <v>716</v>
      </c>
      <c r="G14" s="11">
        <v>611</v>
      </c>
      <c r="H14" s="11">
        <v>275</v>
      </c>
      <c r="I14" s="11">
        <v>307</v>
      </c>
    </row>
    <row r="15" spans="2:9" ht="16.5" thickBot="1" x14ac:dyDescent="0.3">
      <c r="B15" s="12" t="s">
        <v>11</v>
      </c>
      <c r="C15" s="6">
        <f t="shared" si="3"/>
        <v>979</v>
      </c>
      <c r="D15" s="18">
        <v>101</v>
      </c>
      <c r="E15" s="18">
        <v>53</v>
      </c>
      <c r="F15" s="18">
        <v>254</v>
      </c>
      <c r="G15" s="18">
        <v>280</v>
      </c>
      <c r="H15" s="18">
        <v>145</v>
      </c>
      <c r="I15" s="18">
        <v>146</v>
      </c>
    </row>
    <row r="16" spans="2:9" ht="16.5" thickTop="1" x14ac:dyDescent="0.25">
      <c r="B16" s="13" t="s">
        <v>17</v>
      </c>
      <c r="C16" s="6">
        <f t="shared" si="3"/>
        <v>1256</v>
      </c>
      <c r="D16" s="17">
        <f t="shared" ref="D16:I16" si="5">D17+D19+D21</f>
        <v>172</v>
      </c>
      <c r="E16" s="17">
        <f t="shared" si="5"/>
        <v>101</v>
      </c>
      <c r="F16" s="17">
        <f t="shared" si="5"/>
        <v>372</v>
      </c>
      <c r="G16" s="17">
        <f t="shared" si="5"/>
        <v>322</v>
      </c>
      <c r="H16" s="17">
        <f t="shared" si="5"/>
        <v>145</v>
      </c>
      <c r="I16" s="17">
        <f t="shared" si="5"/>
        <v>144</v>
      </c>
    </row>
    <row r="17" spans="2:9" ht="15.75" x14ac:dyDescent="0.25">
      <c r="B17" s="10" t="s">
        <v>14</v>
      </c>
      <c r="C17" s="6">
        <f t="shared" si="3"/>
        <v>12</v>
      </c>
      <c r="D17" s="19">
        <v>1</v>
      </c>
      <c r="E17" s="19">
        <v>1</v>
      </c>
      <c r="F17" s="19">
        <v>3</v>
      </c>
      <c r="G17" s="19">
        <v>5</v>
      </c>
      <c r="H17" s="19">
        <v>2</v>
      </c>
      <c r="I17" s="20">
        <v>0</v>
      </c>
    </row>
    <row r="18" spans="2:9" ht="15.75" x14ac:dyDescent="0.25">
      <c r="B18" s="12" t="s">
        <v>11</v>
      </c>
      <c r="C18" s="6">
        <f t="shared" si="3"/>
        <v>4</v>
      </c>
      <c r="D18" s="19">
        <v>0</v>
      </c>
      <c r="E18" s="19">
        <v>0</v>
      </c>
      <c r="F18" s="19">
        <v>3</v>
      </c>
      <c r="G18" s="19">
        <v>0</v>
      </c>
      <c r="H18" s="19">
        <v>1</v>
      </c>
      <c r="I18" s="20">
        <v>0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1244</v>
      </c>
      <c r="D21" s="19">
        <v>171</v>
      </c>
      <c r="E21" s="19">
        <v>100</v>
      </c>
      <c r="F21" s="19">
        <v>369</v>
      </c>
      <c r="G21" s="19">
        <v>317</v>
      </c>
      <c r="H21" s="19">
        <v>143</v>
      </c>
      <c r="I21" s="20">
        <v>144</v>
      </c>
    </row>
    <row r="22" spans="2:9" ht="16.5" thickBot="1" x14ac:dyDescent="0.3">
      <c r="B22" s="12" t="s">
        <v>11</v>
      </c>
      <c r="C22" s="6">
        <f t="shared" si="3"/>
        <v>510</v>
      </c>
      <c r="D22" s="21">
        <v>55</v>
      </c>
      <c r="E22" s="21">
        <v>25</v>
      </c>
      <c r="F22" s="21">
        <v>127</v>
      </c>
      <c r="G22" s="21">
        <v>149</v>
      </c>
      <c r="H22" s="21">
        <v>81</v>
      </c>
      <c r="I22" s="22">
        <v>73</v>
      </c>
    </row>
    <row r="23" spans="2:9" ht="16.5" thickTop="1" x14ac:dyDescent="0.25">
      <c r="B23" s="14" t="s">
        <v>18</v>
      </c>
      <c r="C23" s="6">
        <f t="shared" si="3"/>
        <v>931</v>
      </c>
      <c r="D23" s="17">
        <f t="shared" ref="D23:I23" si="6">D24+D26+D28</f>
        <v>139</v>
      </c>
      <c r="E23" s="17">
        <f t="shared" si="6"/>
        <v>36</v>
      </c>
      <c r="F23" s="17">
        <f t="shared" si="6"/>
        <v>125</v>
      </c>
      <c r="G23" s="17">
        <f t="shared" si="6"/>
        <v>242</v>
      </c>
      <c r="H23" s="17">
        <f t="shared" si="6"/>
        <v>182</v>
      </c>
      <c r="I23" s="17">
        <f t="shared" si="6"/>
        <v>207</v>
      </c>
    </row>
    <row r="24" spans="2:9" ht="15.75" x14ac:dyDescent="0.25">
      <c r="B24" s="10" t="s">
        <v>14</v>
      </c>
      <c r="C24" s="6">
        <f t="shared" si="3"/>
        <v>189</v>
      </c>
      <c r="D24" s="23">
        <v>0</v>
      </c>
      <c r="E24" s="23">
        <v>3</v>
      </c>
      <c r="F24" s="23">
        <v>27</v>
      </c>
      <c r="G24" s="23">
        <v>72</v>
      </c>
      <c r="H24" s="23">
        <v>48</v>
      </c>
      <c r="I24" s="23">
        <v>39</v>
      </c>
    </row>
    <row r="25" spans="2:9" ht="15.75" x14ac:dyDescent="0.25">
      <c r="B25" s="12" t="s">
        <v>11</v>
      </c>
      <c r="C25" s="6">
        <f t="shared" si="3"/>
        <v>103</v>
      </c>
      <c r="D25" s="11">
        <v>0</v>
      </c>
      <c r="E25" s="11">
        <v>3</v>
      </c>
      <c r="F25" s="11">
        <v>12</v>
      </c>
      <c r="G25" s="11">
        <v>48</v>
      </c>
      <c r="H25" s="11">
        <v>29</v>
      </c>
      <c r="I25" s="11">
        <v>11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742</v>
      </c>
      <c r="D28" s="11">
        <v>139</v>
      </c>
      <c r="E28" s="11">
        <v>33</v>
      </c>
      <c r="F28" s="11">
        <v>98</v>
      </c>
      <c r="G28" s="11">
        <v>170</v>
      </c>
      <c r="H28" s="11">
        <v>134</v>
      </c>
      <c r="I28" s="11">
        <v>168</v>
      </c>
    </row>
    <row r="29" spans="2:9" ht="15.75" x14ac:dyDescent="0.25">
      <c r="B29" s="12" t="s">
        <v>11</v>
      </c>
      <c r="C29" s="6">
        <f t="shared" si="3"/>
        <v>284</v>
      </c>
      <c r="D29" s="11">
        <v>48</v>
      </c>
      <c r="E29" s="11">
        <v>7</v>
      </c>
      <c r="F29" s="11">
        <v>43</v>
      </c>
      <c r="G29" s="11">
        <v>74</v>
      </c>
      <c r="H29" s="11">
        <v>60</v>
      </c>
      <c r="I29" s="11">
        <v>52</v>
      </c>
    </row>
    <row r="30" spans="2:9" ht="15.75" x14ac:dyDescent="0.25">
      <c r="B30" s="9" t="s">
        <v>19</v>
      </c>
      <c r="C30" s="6">
        <f t="shared" si="3"/>
        <v>520</v>
      </c>
      <c r="D30" s="17">
        <f t="shared" ref="D30:I30" si="7">D31+D33+D35</f>
        <v>90</v>
      </c>
      <c r="E30" s="17">
        <f t="shared" si="7"/>
        <v>15</v>
      </c>
      <c r="F30" s="17">
        <f t="shared" si="7"/>
        <v>69</v>
      </c>
      <c r="G30" s="17">
        <f t="shared" si="7"/>
        <v>155</v>
      </c>
      <c r="H30" s="17">
        <f t="shared" si="7"/>
        <v>98</v>
      </c>
      <c r="I30" s="17">
        <f t="shared" si="7"/>
        <v>93</v>
      </c>
    </row>
    <row r="31" spans="2:9" ht="15.75" x14ac:dyDescent="0.25">
      <c r="B31" s="10" t="s">
        <v>14</v>
      </c>
      <c r="C31" s="6">
        <f t="shared" si="3"/>
        <v>256</v>
      </c>
      <c r="D31" s="11">
        <v>1</v>
      </c>
      <c r="E31" s="11">
        <v>9</v>
      </c>
      <c r="F31" s="11">
        <v>45</v>
      </c>
      <c r="G31" s="11">
        <v>103</v>
      </c>
      <c r="H31" s="11">
        <v>61</v>
      </c>
      <c r="I31" s="11">
        <v>37</v>
      </c>
    </row>
    <row r="32" spans="2:9" ht="15.75" x14ac:dyDescent="0.25">
      <c r="B32" s="12" t="s">
        <v>11</v>
      </c>
      <c r="C32" s="6">
        <f t="shared" si="3"/>
        <v>117</v>
      </c>
      <c r="D32" s="11">
        <v>0</v>
      </c>
      <c r="E32" s="11">
        <v>6</v>
      </c>
      <c r="F32" s="11">
        <v>29</v>
      </c>
      <c r="G32" s="11">
        <v>44</v>
      </c>
      <c r="H32" s="11">
        <v>28</v>
      </c>
      <c r="I32" s="11">
        <v>10</v>
      </c>
    </row>
    <row r="33" spans="2:9" ht="15.75" x14ac:dyDescent="0.25">
      <c r="B33" s="10" t="s">
        <v>15</v>
      </c>
      <c r="C33" s="6">
        <f t="shared" si="3"/>
        <v>31</v>
      </c>
      <c r="D33" s="11">
        <v>31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2:9" ht="15.75" x14ac:dyDescent="0.25">
      <c r="B34" s="12" t="s">
        <v>11</v>
      </c>
      <c r="C34" s="6">
        <f t="shared" si="3"/>
        <v>14</v>
      </c>
      <c r="D34" s="11">
        <v>14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233</v>
      </c>
      <c r="D35" s="11">
        <v>58</v>
      </c>
      <c r="E35" s="11">
        <v>6</v>
      </c>
      <c r="F35" s="11">
        <v>24</v>
      </c>
      <c r="G35" s="11">
        <v>52</v>
      </c>
      <c r="H35" s="11">
        <v>37</v>
      </c>
      <c r="I35" s="11">
        <v>56</v>
      </c>
    </row>
    <row r="36" spans="2:9" ht="15.75" x14ac:dyDescent="0.25">
      <c r="B36" s="12" t="s">
        <v>11</v>
      </c>
      <c r="C36" s="6">
        <f t="shared" si="3"/>
        <v>66</v>
      </c>
      <c r="D36" s="11">
        <v>18</v>
      </c>
      <c r="E36" s="11">
        <v>1</v>
      </c>
      <c r="F36" s="11">
        <v>10</v>
      </c>
      <c r="G36" s="11">
        <v>24</v>
      </c>
      <c r="H36" s="11">
        <v>8</v>
      </c>
      <c r="I36" s="11">
        <v>5</v>
      </c>
    </row>
    <row r="37" spans="2:9" ht="15.75" x14ac:dyDescent="0.25">
      <c r="B37" s="15" t="s">
        <v>20</v>
      </c>
      <c r="C37" s="6">
        <f t="shared" si="3"/>
        <v>907</v>
      </c>
      <c r="D37" s="17">
        <f t="shared" ref="D37:I37" si="8">D38+D40+D42</f>
        <v>390</v>
      </c>
      <c r="E37" s="17">
        <f t="shared" si="8"/>
        <v>38</v>
      </c>
      <c r="F37" s="17">
        <f t="shared" si="8"/>
        <v>133</v>
      </c>
      <c r="G37" s="17">
        <f t="shared" si="8"/>
        <v>168</v>
      </c>
      <c r="H37" s="17">
        <f t="shared" si="8"/>
        <v>122</v>
      </c>
      <c r="I37" s="17">
        <f t="shared" si="8"/>
        <v>56</v>
      </c>
    </row>
    <row r="38" spans="2:9" ht="15.75" x14ac:dyDescent="0.25">
      <c r="B38" s="10" t="s">
        <v>14</v>
      </c>
      <c r="C38" s="6">
        <f t="shared" si="3"/>
        <v>351</v>
      </c>
      <c r="D38" s="11">
        <v>14</v>
      </c>
      <c r="E38" s="11">
        <v>18</v>
      </c>
      <c r="F38" s="11">
        <v>95</v>
      </c>
      <c r="G38" s="11">
        <v>116</v>
      </c>
      <c r="H38" s="11">
        <v>82</v>
      </c>
      <c r="I38" s="11">
        <v>26</v>
      </c>
    </row>
    <row r="39" spans="2:9" ht="15.75" x14ac:dyDescent="0.25">
      <c r="B39" s="12" t="s">
        <v>11</v>
      </c>
      <c r="C39" s="6">
        <f t="shared" si="3"/>
        <v>253</v>
      </c>
      <c r="D39" s="11">
        <v>8</v>
      </c>
      <c r="E39" s="11">
        <v>16</v>
      </c>
      <c r="F39" s="11">
        <v>75</v>
      </c>
      <c r="G39" s="11">
        <v>88</v>
      </c>
      <c r="H39" s="11">
        <v>53</v>
      </c>
      <c r="I39" s="11">
        <v>13</v>
      </c>
    </row>
    <row r="40" spans="2:9" ht="15.75" x14ac:dyDescent="0.25">
      <c r="B40" s="10" t="s">
        <v>15</v>
      </c>
      <c r="C40" s="6">
        <f t="shared" si="3"/>
        <v>160</v>
      </c>
      <c r="D40" s="11">
        <v>158</v>
      </c>
      <c r="E40" s="11">
        <v>0</v>
      </c>
      <c r="F40" s="11">
        <v>0</v>
      </c>
      <c r="G40" s="11">
        <v>0</v>
      </c>
      <c r="H40" s="11">
        <v>0</v>
      </c>
      <c r="I40" s="11">
        <v>2</v>
      </c>
    </row>
    <row r="41" spans="2:9" ht="15.75" x14ac:dyDescent="0.25">
      <c r="B41" s="12" t="s">
        <v>11</v>
      </c>
      <c r="C41" s="6">
        <f t="shared" si="3"/>
        <v>88</v>
      </c>
      <c r="D41" s="11">
        <v>88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396</v>
      </c>
      <c r="D42" s="11">
        <v>218</v>
      </c>
      <c r="E42" s="11">
        <v>20</v>
      </c>
      <c r="F42" s="11">
        <v>38</v>
      </c>
      <c r="G42" s="11">
        <v>52</v>
      </c>
      <c r="H42" s="11">
        <v>40</v>
      </c>
      <c r="I42" s="11">
        <v>28</v>
      </c>
    </row>
    <row r="43" spans="2:9" ht="15.75" x14ac:dyDescent="0.25">
      <c r="B43" s="12" t="s">
        <v>11</v>
      </c>
      <c r="C43" s="6">
        <f t="shared" si="3"/>
        <v>218</v>
      </c>
      <c r="D43" s="11">
        <v>119</v>
      </c>
      <c r="E43" s="11">
        <v>10</v>
      </c>
      <c r="F43" s="11">
        <v>22</v>
      </c>
      <c r="G43" s="11">
        <v>29</v>
      </c>
      <c r="H43" s="11">
        <v>28</v>
      </c>
      <c r="I43" s="11">
        <v>10</v>
      </c>
    </row>
    <row r="44" spans="2:9" ht="15.75" x14ac:dyDescent="0.25">
      <c r="B44" s="15" t="s">
        <v>21</v>
      </c>
      <c r="C44" s="6">
        <f t="shared" si="3"/>
        <v>81</v>
      </c>
      <c r="D44" s="17">
        <f t="shared" ref="D44:I44" si="9">D45+D47+D49</f>
        <v>26</v>
      </c>
      <c r="E44" s="17">
        <f t="shared" si="9"/>
        <v>10</v>
      </c>
      <c r="F44" s="17">
        <f t="shared" si="9"/>
        <v>16</v>
      </c>
      <c r="G44" s="17">
        <f t="shared" si="9"/>
        <v>23</v>
      </c>
      <c r="H44" s="17">
        <f t="shared" si="9"/>
        <v>3</v>
      </c>
      <c r="I44" s="17">
        <f t="shared" si="9"/>
        <v>3</v>
      </c>
    </row>
    <row r="45" spans="2:9" ht="15.75" x14ac:dyDescent="0.25">
      <c r="B45" s="10" t="s">
        <v>14</v>
      </c>
      <c r="C45" s="6">
        <f t="shared" si="3"/>
        <v>42</v>
      </c>
      <c r="D45" s="11">
        <v>3</v>
      </c>
      <c r="E45" s="11">
        <v>8</v>
      </c>
      <c r="F45" s="11">
        <v>9</v>
      </c>
      <c r="G45" s="11">
        <v>17</v>
      </c>
      <c r="H45" s="11">
        <v>3</v>
      </c>
      <c r="I45" s="11">
        <v>2</v>
      </c>
    </row>
    <row r="46" spans="2:9" ht="15.75" x14ac:dyDescent="0.25">
      <c r="B46" s="12" t="s">
        <v>11</v>
      </c>
      <c r="C46" s="6">
        <f t="shared" si="3"/>
        <v>31</v>
      </c>
      <c r="D46" s="11">
        <v>2</v>
      </c>
      <c r="E46" s="11">
        <v>8</v>
      </c>
      <c r="F46" s="11">
        <v>8</v>
      </c>
      <c r="G46" s="11">
        <v>11</v>
      </c>
      <c r="H46" s="11">
        <v>2</v>
      </c>
      <c r="I46" s="11">
        <v>0</v>
      </c>
    </row>
    <row r="47" spans="2:9" ht="15.75" x14ac:dyDescent="0.25">
      <c r="B47" s="10" t="s">
        <v>15</v>
      </c>
      <c r="C47" s="6">
        <f t="shared" si="3"/>
        <v>22</v>
      </c>
      <c r="D47" s="11">
        <v>19</v>
      </c>
      <c r="E47" s="11">
        <v>0</v>
      </c>
      <c r="F47" s="11">
        <v>3</v>
      </c>
      <c r="G47" s="11">
        <v>0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19</v>
      </c>
      <c r="D48" s="11">
        <v>16</v>
      </c>
      <c r="E48" s="11">
        <v>0</v>
      </c>
      <c r="F48" s="11">
        <v>3</v>
      </c>
      <c r="G48" s="11">
        <v>0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17</v>
      </c>
      <c r="D49" s="11">
        <v>4</v>
      </c>
      <c r="E49" s="11">
        <v>2</v>
      </c>
      <c r="F49" s="11">
        <v>4</v>
      </c>
      <c r="G49" s="11">
        <v>6</v>
      </c>
      <c r="H49" s="11">
        <v>0</v>
      </c>
      <c r="I49" s="11">
        <v>1</v>
      </c>
    </row>
    <row r="50" spans="2:9" ht="15.75" x14ac:dyDescent="0.25">
      <c r="B50" s="12" t="s">
        <v>11</v>
      </c>
      <c r="C50" s="6">
        <f t="shared" si="3"/>
        <v>11</v>
      </c>
      <c r="D50" s="16">
        <v>4</v>
      </c>
      <c r="E50" s="16">
        <v>1</v>
      </c>
      <c r="F50" s="16">
        <v>2</v>
      </c>
      <c r="G50" s="16">
        <v>4</v>
      </c>
      <c r="H50" s="16">
        <v>0</v>
      </c>
      <c r="I50" s="16">
        <v>0</v>
      </c>
    </row>
    <row r="51" spans="2:9" ht="15.75" x14ac:dyDescent="0.25">
      <c r="B51" s="15" t="s">
        <v>22</v>
      </c>
      <c r="C51" s="6">
        <f t="shared" si="3"/>
        <v>201</v>
      </c>
      <c r="D51" s="17">
        <f t="shared" ref="D51:I51" si="10">D52+D54+D56</f>
        <v>57</v>
      </c>
      <c r="E51" s="17">
        <f t="shared" si="10"/>
        <v>26</v>
      </c>
      <c r="F51" s="17">
        <f t="shared" si="10"/>
        <v>50</v>
      </c>
      <c r="G51" s="17">
        <f t="shared" si="10"/>
        <v>42</v>
      </c>
      <c r="H51" s="17">
        <f t="shared" si="10"/>
        <v>19</v>
      </c>
      <c r="I51" s="17">
        <f t="shared" si="10"/>
        <v>7</v>
      </c>
    </row>
    <row r="52" spans="2:9" ht="15.75" x14ac:dyDescent="0.25">
      <c r="B52" s="10" t="s">
        <v>14</v>
      </c>
      <c r="C52" s="6">
        <f t="shared" si="3"/>
        <v>91</v>
      </c>
      <c r="D52" s="24">
        <v>3</v>
      </c>
      <c r="E52" s="25">
        <v>9</v>
      </c>
      <c r="F52" s="25">
        <v>35</v>
      </c>
      <c r="G52" s="25">
        <v>26</v>
      </c>
      <c r="H52" s="25">
        <v>13</v>
      </c>
      <c r="I52" s="25">
        <v>5</v>
      </c>
    </row>
    <row r="53" spans="2:9" ht="15.75" x14ac:dyDescent="0.25">
      <c r="B53" s="12" t="s">
        <v>11</v>
      </c>
      <c r="C53" s="6">
        <f t="shared" si="3"/>
        <v>62</v>
      </c>
      <c r="D53" s="16">
        <v>2</v>
      </c>
      <c r="E53" s="16">
        <v>4</v>
      </c>
      <c r="F53" s="16">
        <v>29</v>
      </c>
      <c r="G53" s="16">
        <v>18</v>
      </c>
      <c r="H53" s="16">
        <v>9</v>
      </c>
      <c r="I53" s="16">
        <v>0</v>
      </c>
    </row>
    <row r="54" spans="2:9" ht="15.75" x14ac:dyDescent="0.25">
      <c r="B54" s="10" t="s">
        <v>15</v>
      </c>
      <c r="C54" s="6">
        <f t="shared" si="3"/>
        <v>24</v>
      </c>
      <c r="D54" s="16">
        <v>16</v>
      </c>
      <c r="E54" s="16">
        <v>8</v>
      </c>
      <c r="F54" s="16">
        <v>0</v>
      </c>
      <c r="G54" s="16">
        <v>0</v>
      </c>
      <c r="H54" s="16">
        <v>0</v>
      </c>
      <c r="I54" s="16">
        <v>0</v>
      </c>
    </row>
    <row r="55" spans="2:9" ht="15.75" x14ac:dyDescent="0.25">
      <c r="B55" s="12" t="s">
        <v>11</v>
      </c>
      <c r="C55" s="6">
        <f t="shared" si="3"/>
        <v>18</v>
      </c>
      <c r="D55" s="16">
        <v>11</v>
      </c>
      <c r="E55" s="16">
        <v>7</v>
      </c>
      <c r="F55" s="16">
        <v>0</v>
      </c>
      <c r="G55" s="16">
        <v>0</v>
      </c>
      <c r="H55" s="16">
        <v>0</v>
      </c>
      <c r="I55" s="16">
        <v>0</v>
      </c>
    </row>
    <row r="56" spans="2:9" ht="15.75" x14ac:dyDescent="0.25">
      <c r="B56" s="10" t="s">
        <v>16</v>
      </c>
      <c r="C56" s="6">
        <f t="shared" si="3"/>
        <v>86</v>
      </c>
      <c r="D56" s="16">
        <v>38</v>
      </c>
      <c r="E56" s="16">
        <v>9</v>
      </c>
      <c r="F56" s="16">
        <v>15</v>
      </c>
      <c r="G56" s="16">
        <v>16</v>
      </c>
      <c r="H56" s="16">
        <v>6</v>
      </c>
      <c r="I56" s="16">
        <v>2</v>
      </c>
    </row>
    <row r="57" spans="2:9" ht="15.75" x14ac:dyDescent="0.25">
      <c r="B57" s="12" t="s">
        <v>11</v>
      </c>
      <c r="C57" s="6">
        <f t="shared" si="3"/>
        <v>53</v>
      </c>
      <c r="D57" s="16">
        <v>25</v>
      </c>
      <c r="E57" s="16">
        <v>8</v>
      </c>
      <c r="F57" s="16">
        <v>8</v>
      </c>
      <c r="G57" s="16">
        <v>6</v>
      </c>
      <c r="H57" s="16">
        <v>5</v>
      </c>
      <c r="I57" s="16">
        <v>1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</sheetData>
  <mergeCells count="2">
    <mergeCell ref="B2:I2"/>
    <mergeCell ref="C3:E3"/>
  </mergeCells>
  <pageMargins left="0.7" right="0.7" top="0.75" bottom="0.75" header="0.3" footer="0.3"/>
  <pageSetup paperSize="9" scale="5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I61"/>
  <sheetViews>
    <sheetView workbookViewId="0">
      <selection activeCell="L12" sqref="L12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33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5111</v>
      </c>
      <c r="D6" s="6">
        <f t="shared" ref="D6:I6" si="0">D9+D23+D30+D37+D44+D51</f>
        <v>1123</v>
      </c>
      <c r="E6" s="6">
        <f t="shared" si="0"/>
        <v>320</v>
      </c>
      <c r="F6" s="6">
        <f t="shared" si="0"/>
        <v>1098</v>
      </c>
      <c r="G6" s="6">
        <f t="shared" si="0"/>
        <v>1205</v>
      </c>
      <c r="H6" s="6">
        <f t="shared" si="0"/>
        <v>685</v>
      </c>
      <c r="I6" s="6">
        <f t="shared" si="0"/>
        <v>680</v>
      </c>
    </row>
    <row r="7" spans="2:9" ht="15.75" x14ac:dyDescent="0.25">
      <c r="B7" s="5" t="s">
        <v>9</v>
      </c>
      <c r="C7" s="6">
        <f>D7+E7+F7+G7+H7+I7</f>
        <v>2345</v>
      </c>
      <c r="D7" s="6">
        <f t="shared" ref="D7:I7" si="1">D11+D13+D15+D25+D27+D29+D32+D34+D36+D39+D41+D43+D46+D48+D50+D53+D55+D57</f>
        <v>500</v>
      </c>
      <c r="E7" s="6">
        <f t="shared" si="1"/>
        <v>117</v>
      </c>
      <c r="F7" s="6">
        <f t="shared" si="1"/>
        <v>496</v>
      </c>
      <c r="G7" s="6">
        <f t="shared" si="1"/>
        <v>621</v>
      </c>
      <c r="H7" s="6">
        <f t="shared" si="1"/>
        <v>360</v>
      </c>
      <c r="I7" s="6">
        <f t="shared" si="1"/>
        <v>251</v>
      </c>
    </row>
    <row r="8" spans="2:9" ht="15.75" x14ac:dyDescent="0.25">
      <c r="B8" s="7" t="s">
        <v>10</v>
      </c>
      <c r="C8" s="6">
        <f>D8+E8+F8+G8+H8+I8</f>
        <v>1141</v>
      </c>
      <c r="D8" s="8">
        <f>D10+D12+D24+D26+D31+D33+D38+D40+D45+D47+D52+D54</f>
        <v>269</v>
      </c>
      <c r="E8" s="8">
        <f t="shared" ref="E8:I8" si="2">E10+E12+E24+E26+E31+E33+E38+E40+E45+E47+E52+E54</f>
        <v>53</v>
      </c>
      <c r="F8" s="8">
        <f t="shared" si="2"/>
        <v>213</v>
      </c>
      <c r="G8" s="8">
        <f t="shared" si="2"/>
        <v>306</v>
      </c>
      <c r="H8" s="8">
        <f t="shared" si="2"/>
        <v>190</v>
      </c>
      <c r="I8" s="8">
        <f t="shared" si="2"/>
        <v>110</v>
      </c>
    </row>
    <row r="9" spans="2:9" ht="20.25" customHeight="1" x14ac:dyDescent="0.25">
      <c r="B9" s="9" t="s">
        <v>13</v>
      </c>
      <c r="C9" s="6">
        <f t="shared" ref="C9:C57" si="3">D9+E9+F9+G9+H9+I9</f>
        <v>2420</v>
      </c>
      <c r="D9" s="5">
        <f t="shared" ref="D9:I9" si="4">D10+D12+D14</f>
        <v>341</v>
      </c>
      <c r="E9" s="5">
        <f t="shared" si="4"/>
        <v>193</v>
      </c>
      <c r="F9" s="5">
        <f t="shared" si="4"/>
        <v>703</v>
      </c>
      <c r="G9" s="5">
        <f t="shared" si="4"/>
        <v>603</v>
      </c>
      <c r="H9" s="5">
        <f t="shared" si="4"/>
        <v>273</v>
      </c>
      <c r="I9" s="5">
        <f t="shared" si="4"/>
        <v>307</v>
      </c>
    </row>
    <row r="10" spans="2:9" ht="15.75" x14ac:dyDescent="0.25">
      <c r="B10" s="10" t="s">
        <v>14</v>
      </c>
      <c r="C10" s="6">
        <f t="shared" si="3"/>
        <v>21</v>
      </c>
      <c r="D10" s="11">
        <v>1</v>
      </c>
      <c r="E10" s="11">
        <v>1</v>
      </c>
      <c r="F10" s="11">
        <v>4</v>
      </c>
      <c r="G10" s="11">
        <v>9</v>
      </c>
      <c r="H10" s="11">
        <v>3</v>
      </c>
      <c r="I10" s="11">
        <v>3</v>
      </c>
    </row>
    <row r="11" spans="2:9" ht="15.75" x14ac:dyDescent="0.25">
      <c r="B11" s="12" t="s">
        <v>11</v>
      </c>
      <c r="C11" s="6">
        <f t="shared" si="3"/>
        <v>6</v>
      </c>
      <c r="D11" s="11">
        <v>0</v>
      </c>
      <c r="E11" s="11">
        <v>0</v>
      </c>
      <c r="F11" s="11">
        <v>2</v>
      </c>
      <c r="G11" s="11">
        <v>1</v>
      </c>
      <c r="H11" s="11">
        <v>1</v>
      </c>
      <c r="I11" s="11">
        <v>2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2399</v>
      </c>
      <c r="D14" s="11">
        <v>340</v>
      </c>
      <c r="E14" s="11">
        <v>192</v>
      </c>
      <c r="F14" s="11">
        <v>699</v>
      </c>
      <c r="G14" s="11">
        <v>594</v>
      </c>
      <c r="H14" s="11">
        <v>270</v>
      </c>
      <c r="I14" s="11">
        <v>304</v>
      </c>
    </row>
    <row r="15" spans="2:9" ht="16.5" thickBot="1" x14ac:dyDescent="0.3">
      <c r="B15" s="12" t="s">
        <v>11</v>
      </c>
      <c r="C15" s="6">
        <f t="shared" si="3"/>
        <v>952</v>
      </c>
      <c r="D15" s="18">
        <v>100</v>
      </c>
      <c r="E15" s="18">
        <v>47</v>
      </c>
      <c r="F15" s="18">
        <v>250</v>
      </c>
      <c r="G15" s="18">
        <v>274</v>
      </c>
      <c r="H15" s="18">
        <v>139</v>
      </c>
      <c r="I15" s="18">
        <v>142</v>
      </c>
    </row>
    <row r="16" spans="2:9" ht="16.5" thickTop="1" x14ac:dyDescent="0.25">
      <c r="B16" s="13" t="s">
        <v>17</v>
      </c>
      <c r="C16" s="6">
        <f t="shared" si="3"/>
        <v>1210</v>
      </c>
      <c r="D16" s="17">
        <f t="shared" ref="D16:I16" si="5">D17+D19+D21</f>
        <v>168</v>
      </c>
      <c r="E16" s="17">
        <f t="shared" si="5"/>
        <v>93</v>
      </c>
      <c r="F16" s="17">
        <f t="shared" si="5"/>
        <v>363</v>
      </c>
      <c r="G16" s="17">
        <f t="shared" si="5"/>
        <v>307</v>
      </c>
      <c r="H16" s="17">
        <f t="shared" si="5"/>
        <v>142</v>
      </c>
      <c r="I16" s="17">
        <f t="shared" si="5"/>
        <v>137</v>
      </c>
    </row>
    <row r="17" spans="2:9" ht="15.75" x14ac:dyDescent="0.25">
      <c r="B17" s="10" t="s">
        <v>14</v>
      </c>
      <c r="C17" s="6">
        <f t="shared" si="3"/>
        <v>9</v>
      </c>
      <c r="D17" s="19">
        <v>1</v>
      </c>
      <c r="E17" s="19">
        <v>1</v>
      </c>
      <c r="F17" s="19">
        <v>1</v>
      </c>
      <c r="G17" s="19">
        <v>4</v>
      </c>
      <c r="H17" s="19">
        <v>2</v>
      </c>
      <c r="I17" s="20">
        <v>0</v>
      </c>
    </row>
    <row r="18" spans="2:9" ht="15.75" x14ac:dyDescent="0.25">
      <c r="B18" s="12" t="s">
        <v>11</v>
      </c>
      <c r="C18" s="6">
        <f t="shared" si="3"/>
        <v>2</v>
      </c>
      <c r="D18" s="19">
        <v>0</v>
      </c>
      <c r="E18" s="19">
        <v>0</v>
      </c>
      <c r="F18" s="19">
        <v>1</v>
      </c>
      <c r="G18" s="19">
        <v>0</v>
      </c>
      <c r="H18" s="19">
        <v>1</v>
      </c>
      <c r="I18" s="20">
        <v>0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1201</v>
      </c>
      <c r="D21" s="19">
        <v>167</v>
      </c>
      <c r="E21" s="19">
        <v>92</v>
      </c>
      <c r="F21" s="19">
        <v>362</v>
      </c>
      <c r="G21" s="19">
        <v>303</v>
      </c>
      <c r="H21" s="19">
        <v>140</v>
      </c>
      <c r="I21" s="20">
        <v>137</v>
      </c>
    </row>
    <row r="22" spans="2:9" ht="16.5" thickBot="1" x14ac:dyDescent="0.3">
      <c r="B22" s="12" t="s">
        <v>11</v>
      </c>
      <c r="C22" s="6">
        <f t="shared" si="3"/>
        <v>492</v>
      </c>
      <c r="D22" s="21">
        <v>55</v>
      </c>
      <c r="E22" s="21">
        <v>20</v>
      </c>
      <c r="F22" s="21">
        <v>126</v>
      </c>
      <c r="G22" s="21">
        <v>144</v>
      </c>
      <c r="H22" s="21">
        <v>78</v>
      </c>
      <c r="I22" s="22">
        <v>69</v>
      </c>
    </row>
    <row r="23" spans="2:9" ht="16.5" thickTop="1" x14ac:dyDescent="0.25">
      <c r="B23" s="14" t="s">
        <v>18</v>
      </c>
      <c r="C23" s="6">
        <f t="shared" si="3"/>
        <v>911</v>
      </c>
      <c r="D23" s="17">
        <f t="shared" ref="D23:I23" si="6">D24+D26+D28</f>
        <v>132</v>
      </c>
      <c r="E23" s="17">
        <f t="shared" si="6"/>
        <v>36</v>
      </c>
      <c r="F23" s="17">
        <f t="shared" si="6"/>
        <v>120</v>
      </c>
      <c r="G23" s="17">
        <f t="shared" si="6"/>
        <v>227</v>
      </c>
      <c r="H23" s="17">
        <f t="shared" si="6"/>
        <v>185</v>
      </c>
      <c r="I23" s="17">
        <f t="shared" si="6"/>
        <v>211</v>
      </c>
    </row>
    <row r="24" spans="2:9" ht="15.75" x14ac:dyDescent="0.25">
      <c r="B24" s="10" t="s">
        <v>14</v>
      </c>
      <c r="C24" s="6">
        <f t="shared" si="3"/>
        <v>165</v>
      </c>
      <c r="D24" s="23">
        <v>0</v>
      </c>
      <c r="E24" s="23">
        <v>3</v>
      </c>
      <c r="F24" s="23">
        <v>25</v>
      </c>
      <c r="G24" s="23">
        <v>58</v>
      </c>
      <c r="H24" s="23">
        <v>44</v>
      </c>
      <c r="I24" s="23">
        <v>35</v>
      </c>
    </row>
    <row r="25" spans="2:9" ht="15.75" x14ac:dyDescent="0.25">
      <c r="B25" s="12" t="s">
        <v>11</v>
      </c>
      <c r="C25" s="6">
        <f t="shared" si="3"/>
        <v>93</v>
      </c>
      <c r="D25" s="11">
        <v>0</v>
      </c>
      <c r="E25" s="11">
        <v>3</v>
      </c>
      <c r="F25" s="11">
        <v>11</v>
      </c>
      <c r="G25" s="11">
        <v>40</v>
      </c>
      <c r="H25" s="11">
        <v>30</v>
      </c>
      <c r="I25" s="11">
        <v>9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746</v>
      </c>
      <c r="D28" s="11">
        <v>132</v>
      </c>
      <c r="E28" s="11">
        <v>33</v>
      </c>
      <c r="F28" s="11">
        <v>95</v>
      </c>
      <c r="G28" s="11">
        <v>169</v>
      </c>
      <c r="H28" s="11">
        <v>141</v>
      </c>
      <c r="I28" s="11">
        <v>176</v>
      </c>
    </row>
    <row r="29" spans="2:9" ht="15.75" x14ac:dyDescent="0.25">
      <c r="B29" s="12" t="s">
        <v>11</v>
      </c>
      <c r="C29" s="6">
        <f t="shared" si="3"/>
        <v>296</v>
      </c>
      <c r="D29" s="11">
        <v>48</v>
      </c>
      <c r="E29" s="11">
        <v>7</v>
      </c>
      <c r="F29" s="11">
        <v>42</v>
      </c>
      <c r="G29" s="11">
        <v>82</v>
      </c>
      <c r="H29" s="11">
        <v>60</v>
      </c>
      <c r="I29" s="11">
        <v>57</v>
      </c>
    </row>
    <row r="30" spans="2:9" ht="15.75" x14ac:dyDescent="0.25">
      <c r="B30" s="9" t="s">
        <v>19</v>
      </c>
      <c r="C30" s="6">
        <f t="shared" si="3"/>
        <v>519</v>
      </c>
      <c r="D30" s="17">
        <f t="shared" ref="D30:I30" si="7">D31+D33+D35</f>
        <v>109</v>
      </c>
      <c r="E30" s="17">
        <f t="shared" si="7"/>
        <v>10</v>
      </c>
      <c r="F30" s="17">
        <f t="shared" si="7"/>
        <v>69</v>
      </c>
      <c r="G30" s="17">
        <f t="shared" si="7"/>
        <v>150</v>
      </c>
      <c r="H30" s="17">
        <f t="shared" si="7"/>
        <v>87</v>
      </c>
      <c r="I30" s="17">
        <f t="shared" si="7"/>
        <v>94</v>
      </c>
    </row>
    <row r="31" spans="2:9" ht="15.75" x14ac:dyDescent="0.25">
      <c r="B31" s="10" t="s">
        <v>14</v>
      </c>
      <c r="C31" s="6">
        <f t="shared" si="3"/>
        <v>228</v>
      </c>
      <c r="D31" s="11">
        <v>1</v>
      </c>
      <c r="E31" s="11">
        <v>5</v>
      </c>
      <c r="F31" s="11">
        <v>41</v>
      </c>
      <c r="G31" s="11">
        <v>93</v>
      </c>
      <c r="H31" s="11">
        <v>53</v>
      </c>
      <c r="I31" s="11">
        <v>35</v>
      </c>
    </row>
    <row r="32" spans="2:9" ht="15.75" x14ac:dyDescent="0.25">
      <c r="B32" s="12" t="s">
        <v>11</v>
      </c>
      <c r="C32" s="6">
        <f t="shared" si="3"/>
        <v>103</v>
      </c>
      <c r="D32" s="11">
        <v>0</v>
      </c>
      <c r="E32" s="11">
        <v>3</v>
      </c>
      <c r="F32" s="11">
        <v>26</v>
      </c>
      <c r="G32" s="11">
        <v>41</v>
      </c>
      <c r="H32" s="11">
        <v>24</v>
      </c>
      <c r="I32" s="11">
        <v>9</v>
      </c>
    </row>
    <row r="33" spans="2:9" ht="15.75" x14ac:dyDescent="0.25">
      <c r="B33" s="10" t="s">
        <v>15</v>
      </c>
      <c r="C33" s="6">
        <f t="shared" si="3"/>
        <v>36</v>
      </c>
      <c r="D33" s="11">
        <v>35</v>
      </c>
      <c r="E33" s="11">
        <v>0</v>
      </c>
      <c r="F33" s="11">
        <v>0</v>
      </c>
      <c r="G33" s="11">
        <v>1</v>
      </c>
      <c r="H33" s="11">
        <v>0</v>
      </c>
      <c r="I33" s="11">
        <v>0</v>
      </c>
    </row>
    <row r="34" spans="2:9" ht="15.75" x14ac:dyDescent="0.25">
      <c r="B34" s="12" t="s">
        <v>11</v>
      </c>
      <c r="C34" s="6">
        <f t="shared" si="3"/>
        <v>17</v>
      </c>
      <c r="D34" s="11">
        <v>16</v>
      </c>
      <c r="E34" s="11">
        <v>0</v>
      </c>
      <c r="F34" s="11">
        <v>0</v>
      </c>
      <c r="G34" s="11">
        <v>1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255</v>
      </c>
      <c r="D35" s="11">
        <v>73</v>
      </c>
      <c r="E35" s="11">
        <v>5</v>
      </c>
      <c r="F35" s="11">
        <v>28</v>
      </c>
      <c r="G35" s="11">
        <v>56</v>
      </c>
      <c r="H35" s="11">
        <v>34</v>
      </c>
      <c r="I35" s="11">
        <v>59</v>
      </c>
    </row>
    <row r="36" spans="2:9" ht="15.75" x14ac:dyDescent="0.25">
      <c r="B36" s="12" t="s">
        <v>11</v>
      </c>
      <c r="C36" s="6">
        <f t="shared" si="3"/>
        <v>85</v>
      </c>
      <c r="D36" s="11">
        <v>28</v>
      </c>
      <c r="E36" s="11">
        <v>1</v>
      </c>
      <c r="F36" s="11">
        <v>13</v>
      </c>
      <c r="G36" s="11">
        <v>27</v>
      </c>
      <c r="H36" s="11">
        <v>9</v>
      </c>
      <c r="I36" s="11">
        <v>7</v>
      </c>
    </row>
    <row r="37" spans="2:9" ht="15.75" x14ac:dyDescent="0.25">
      <c r="B37" s="15" t="s">
        <v>20</v>
      </c>
      <c r="C37" s="6">
        <f t="shared" si="3"/>
        <v>955</v>
      </c>
      <c r="D37" s="17">
        <f t="shared" ref="D37:I37" si="8">D38+D40+D42</f>
        <v>443</v>
      </c>
      <c r="E37" s="17">
        <f t="shared" si="8"/>
        <v>42</v>
      </c>
      <c r="F37" s="17">
        <f t="shared" si="8"/>
        <v>126</v>
      </c>
      <c r="G37" s="17">
        <f t="shared" si="8"/>
        <v>167</v>
      </c>
      <c r="H37" s="17">
        <f t="shared" si="8"/>
        <v>119</v>
      </c>
      <c r="I37" s="17">
        <f t="shared" si="8"/>
        <v>58</v>
      </c>
    </row>
    <row r="38" spans="2:9" ht="15.75" x14ac:dyDescent="0.25">
      <c r="B38" s="10" t="s">
        <v>14</v>
      </c>
      <c r="C38" s="6">
        <f t="shared" si="3"/>
        <v>330</v>
      </c>
      <c r="D38" s="11">
        <v>13</v>
      </c>
      <c r="E38" s="11">
        <v>18</v>
      </c>
      <c r="F38" s="11">
        <v>88</v>
      </c>
      <c r="G38" s="11">
        <v>108</v>
      </c>
      <c r="H38" s="11">
        <v>75</v>
      </c>
      <c r="I38" s="11">
        <v>28</v>
      </c>
    </row>
    <row r="39" spans="2:9" ht="15.75" x14ac:dyDescent="0.25">
      <c r="B39" s="12" t="s">
        <v>11</v>
      </c>
      <c r="C39" s="6">
        <f t="shared" si="3"/>
        <v>239</v>
      </c>
      <c r="D39" s="11">
        <v>6</v>
      </c>
      <c r="E39" s="11">
        <v>14</v>
      </c>
      <c r="F39" s="11">
        <v>69</v>
      </c>
      <c r="G39" s="11">
        <v>80</v>
      </c>
      <c r="H39" s="11">
        <v>53</v>
      </c>
      <c r="I39" s="11">
        <v>17</v>
      </c>
    </row>
    <row r="40" spans="2:9" ht="15.75" x14ac:dyDescent="0.25">
      <c r="B40" s="10" t="s">
        <v>15</v>
      </c>
      <c r="C40" s="6">
        <f t="shared" si="3"/>
        <v>174</v>
      </c>
      <c r="D40" s="11">
        <v>172</v>
      </c>
      <c r="E40" s="11">
        <v>0</v>
      </c>
      <c r="F40" s="11">
        <v>0</v>
      </c>
      <c r="G40" s="11">
        <v>0</v>
      </c>
      <c r="H40" s="11">
        <v>0</v>
      </c>
      <c r="I40" s="11">
        <v>2</v>
      </c>
    </row>
    <row r="41" spans="2:9" ht="15.75" x14ac:dyDescent="0.25">
      <c r="B41" s="12" t="s">
        <v>11</v>
      </c>
      <c r="C41" s="6">
        <f t="shared" si="3"/>
        <v>96</v>
      </c>
      <c r="D41" s="11">
        <v>96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451</v>
      </c>
      <c r="D42" s="11">
        <v>258</v>
      </c>
      <c r="E42" s="11">
        <v>24</v>
      </c>
      <c r="F42" s="11">
        <v>38</v>
      </c>
      <c r="G42" s="11">
        <v>59</v>
      </c>
      <c r="H42" s="11">
        <v>44</v>
      </c>
      <c r="I42" s="11">
        <v>28</v>
      </c>
    </row>
    <row r="43" spans="2:9" ht="15.75" x14ac:dyDescent="0.25">
      <c r="B43" s="12" t="s">
        <v>11</v>
      </c>
      <c r="C43" s="6">
        <f t="shared" si="3"/>
        <v>241</v>
      </c>
      <c r="D43" s="11">
        <v>132</v>
      </c>
      <c r="E43" s="11">
        <v>12</v>
      </c>
      <c r="F43" s="11">
        <v>22</v>
      </c>
      <c r="G43" s="11">
        <v>38</v>
      </c>
      <c r="H43" s="11">
        <v>30</v>
      </c>
      <c r="I43" s="11">
        <v>7</v>
      </c>
    </row>
    <row r="44" spans="2:9" ht="15.75" x14ac:dyDescent="0.25">
      <c r="B44" s="15" t="s">
        <v>21</v>
      </c>
      <c r="C44" s="6">
        <f t="shared" si="3"/>
        <v>78</v>
      </c>
      <c r="D44" s="17">
        <f t="shared" ref="D44:I44" si="9">D45+D47+D49</f>
        <v>27</v>
      </c>
      <c r="E44" s="17">
        <f t="shared" si="9"/>
        <v>10</v>
      </c>
      <c r="F44" s="17">
        <f t="shared" si="9"/>
        <v>18</v>
      </c>
      <c r="G44" s="17">
        <f t="shared" si="9"/>
        <v>17</v>
      </c>
      <c r="H44" s="17">
        <f t="shared" si="9"/>
        <v>3</v>
      </c>
      <c r="I44" s="17">
        <f t="shared" si="9"/>
        <v>3</v>
      </c>
    </row>
    <row r="45" spans="2:9" ht="15.75" x14ac:dyDescent="0.25">
      <c r="B45" s="10" t="s">
        <v>14</v>
      </c>
      <c r="C45" s="6">
        <f t="shared" si="3"/>
        <v>33</v>
      </c>
      <c r="D45" s="11">
        <v>1</v>
      </c>
      <c r="E45" s="11">
        <v>6</v>
      </c>
      <c r="F45" s="11">
        <v>10</v>
      </c>
      <c r="G45" s="11">
        <v>11</v>
      </c>
      <c r="H45" s="11">
        <v>3</v>
      </c>
      <c r="I45" s="11">
        <v>2</v>
      </c>
    </row>
    <row r="46" spans="2:9" ht="15.75" x14ac:dyDescent="0.25">
      <c r="B46" s="12" t="s">
        <v>11</v>
      </c>
      <c r="C46" s="6">
        <f t="shared" si="3"/>
        <v>22</v>
      </c>
      <c r="D46" s="11">
        <v>0</v>
      </c>
      <c r="E46" s="11">
        <v>6</v>
      </c>
      <c r="F46" s="11">
        <v>8</v>
      </c>
      <c r="G46" s="11">
        <v>7</v>
      </c>
      <c r="H46" s="11">
        <v>1</v>
      </c>
      <c r="I46" s="11">
        <v>0</v>
      </c>
    </row>
    <row r="47" spans="2:9" ht="15.75" x14ac:dyDescent="0.25">
      <c r="B47" s="10" t="s">
        <v>15</v>
      </c>
      <c r="C47" s="6">
        <f t="shared" si="3"/>
        <v>20</v>
      </c>
      <c r="D47" s="11">
        <v>18</v>
      </c>
      <c r="E47" s="11">
        <v>1</v>
      </c>
      <c r="F47" s="11">
        <v>1</v>
      </c>
      <c r="G47" s="11">
        <v>0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17</v>
      </c>
      <c r="D48" s="11">
        <v>15</v>
      </c>
      <c r="E48" s="11">
        <v>1</v>
      </c>
      <c r="F48" s="11">
        <v>1</v>
      </c>
      <c r="G48" s="11">
        <v>0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25</v>
      </c>
      <c r="D49" s="11">
        <v>8</v>
      </c>
      <c r="E49" s="11">
        <v>3</v>
      </c>
      <c r="F49" s="11">
        <v>7</v>
      </c>
      <c r="G49" s="11">
        <v>6</v>
      </c>
      <c r="H49" s="11">
        <v>0</v>
      </c>
      <c r="I49" s="11">
        <v>1</v>
      </c>
    </row>
    <row r="50" spans="2:9" ht="15.75" x14ac:dyDescent="0.25">
      <c r="B50" s="12" t="s">
        <v>11</v>
      </c>
      <c r="C50" s="6">
        <f t="shared" si="3"/>
        <v>20</v>
      </c>
      <c r="D50" s="16">
        <v>8</v>
      </c>
      <c r="E50" s="16">
        <v>3</v>
      </c>
      <c r="F50" s="16">
        <v>5</v>
      </c>
      <c r="G50" s="16">
        <v>4</v>
      </c>
      <c r="H50" s="16">
        <v>0</v>
      </c>
      <c r="I50" s="16">
        <v>0</v>
      </c>
    </row>
    <row r="51" spans="2:9" ht="15.75" x14ac:dyDescent="0.25">
      <c r="B51" s="15" t="s">
        <v>22</v>
      </c>
      <c r="C51" s="6">
        <f t="shared" si="3"/>
        <v>228</v>
      </c>
      <c r="D51" s="17">
        <f t="shared" ref="D51:I51" si="10">D52+D54+D56</f>
        <v>71</v>
      </c>
      <c r="E51" s="17">
        <f t="shared" si="10"/>
        <v>29</v>
      </c>
      <c r="F51" s="17">
        <f t="shared" si="10"/>
        <v>62</v>
      </c>
      <c r="G51" s="17">
        <f t="shared" si="10"/>
        <v>41</v>
      </c>
      <c r="H51" s="17">
        <f t="shared" si="10"/>
        <v>18</v>
      </c>
      <c r="I51" s="17">
        <f t="shared" si="10"/>
        <v>7</v>
      </c>
    </row>
    <row r="52" spans="2:9" ht="15.75" x14ac:dyDescent="0.25">
      <c r="B52" s="10" t="s">
        <v>14</v>
      </c>
      <c r="C52" s="6">
        <f t="shared" si="3"/>
        <v>101</v>
      </c>
      <c r="D52" s="24">
        <v>5</v>
      </c>
      <c r="E52" s="25">
        <v>9</v>
      </c>
      <c r="F52" s="25">
        <v>44</v>
      </c>
      <c r="G52" s="25">
        <v>26</v>
      </c>
      <c r="H52" s="25">
        <v>12</v>
      </c>
      <c r="I52" s="25">
        <v>5</v>
      </c>
    </row>
    <row r="53" spans="2:9" ht="15.75" x14ac:dyDescent="0.25">
      <c r="B53" s="12" t="s">
        <v>11</v>
      </c>
      <c r="C53" s="6">
        <f t="shared" si="3"/>
        <v>72</v>
      </c>
      <c r="D53" s="16">
        <v>4</v>
      </c>
      <c r="E53" s="16">
        <v>4</v>
      </c>
      <c r="F53" s="16">
        <v>36</v>
      </c>
      <c r="G53" s="16">
        <v>20</v>
      </c>
      <c r="H53" s="16">
        <v>8</v>
      </c>
      <c r="I53" s="16">
        <v>0</v>
      </c>
    </row>
    <row r="54" spans="2:9" ht="15.75" x14ac:dyDescent="0.25">
      <c r="B54" s="10" t="s">
        <v>15</v>
      </c>
      <c r="C54" s="6">
        <f t="shared" si="3"/>
        <v>33</v>
      </c>
      <c r="D54" s="16">
        <v>23</v>
      </c>
      <c r="E54" s="16">
        <v>10</v>
      </c>
      <c r="F54" s="16">
        <v>0</v>
      </c>
      <c r="G54" s="16">
        <v>0</v>
      </c>
      <c r="H54" s="16">
        <v>0</v>
      </c>
      <c r="I54" s="16">
        <v>0</v>
      </c>
    </row>
    <row r="55" spans="2:9" ht="15.75" x14ac:dyDescent="0.25">
      <c r="B55" s="12" t="s">
        <v>11</v>
      </c>
      <c r="C55" s="6">
        <f t="shared" si="3"/>
        <v>25</v>
      </c>
      <c r="D55" s="16">
        <v>17</v>
      </c>
      <c r="E55" s="16">
        <v>8</v>
      </c>
      <c r="F55" s="16">
        <v>0</v>
      </c>
      <c r="G55" s="16">
        <v>0</v>
      </c>
      <c r="H55" s="16">
        <v>0</v>
      </c>
      <c r="I55" s="16">
        <v>0</v>
      </c>
    </row>
    <row r="56" spans="2:9" ht="15.75" x14ac:dyDescent="0.25">
      <c r="B56" s="10" t="s">
        <v>16</v>
      </c>
      <c r="C56" s="6">
        <f t="shared" si="3"/>
        <v>94</v>
      </c>
      <c r="D56" s="16">
        <v>43</v>
      </c>
      <c r="E56" s="16">
        <v>10</v>
      </c>
      <c r="F56" s="16">
        <v>18</v>
      </c>
      <c r="G56" s="16">
        <v>15</v>
      </c>
      <c r="H56" s="16">
        <v>6</v>
      </c>
      <c r="I56" s="16">
        <v>2</v>
      </c>
    </row>
    <row r="57" spans="2:9" ht="15.75" x14ac:dyDescent="0.25">
      <c r="B57" s="12" t="s">
        <v>11</v>
      </c>
      <c r="C57" s="6">
        <f t="shared" si="3"/>
        <v>61</v>
      </c>
      <c r="D57" s="16">
        <v>30</v>
      </c>
      <c r="E57" s="16">
        <v>8</v>
      </c>
      <c r="F57" s="16">
        <v>11</v>
      </c>
      <c r="G57" s="16">
        <v>6</v>
      </c>
      <c r="H57" s="16">
        <v>5</v>
      </c>
      <c r="I57" s="16">
        <v>1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</sheetData>
  <mergeCells count="2">
    <mergeCell ref="B2:I2"/>
    <mergeCell ref="C3:E3"/>
  </mergeCells>
  <pageMargins left="0.7" right="0.7" top="0.75" bottom="0.75" header="0.3" footer="0.3"/>
  <pageSetup paperSize="9" scale="50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I61"/>
  <sheetViews>
    <sheetView workbookViewId="0">
      <selection activeCell="M49" sqref="M49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32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4855</v>
      </c>
      <c r="D6" s="6">
        <f t="shared" ref="D6:I6" si="0">D9+D23+D30+D37+D44+D51</f>
        <v>1149</v>
      </c>
      <c r="E6" s="6">
        <f t="shared" si="0"/>
        <v>306</v>
      </c>
      <c r="F6" s="6">
        <f t="shared" si="0"/>
        <v>971</v>
      </c>
      <c r="G6" s="6">
        <f t="shared" si="0"/>
        <v>1164</v>
      </c>
      <c r="H6" s="6">
        <f t="shared" si="0"/>
        <v>633</v>
      </c>
      <c r="I6" s="6">
        <f t="shared" si="0"/>
        <v>632</v>
      </c>
    </row>
    <row r="7" spans="2:9" ht="15.75" x14ac:dyDescent="0.25">
      <c r="B7" s="5" t="s">
        <v>9</v>
      </c>
      <c r="C7" s="6">
        <f>D7+E7+F7+G7+H7+I7</f>
        <v>2243</v>
      </c>
      <c r="D7" s="6">
        <f t="shared" ref="D7:I7" si="1">D11+D13+D15+D25+D27+D29+D32+D34+D36+D39+D41+D43+D46+D48+D50+D53+D55+D57</f>
        <v>527</v>
      </c>
      <c r="E7" s="6">
        <f t="shared" si="1"/>
        <v>110</v>
      </c>
      <c r="F7" s="6">
        <f t="shared" si="1"/>
        <v>455</v>
      </c>
      <c r="G7" s="6">
        <f t="shared" si="1"/>
        <v>582</v>
      </c>
      <c r="H7" s="6">
        <f t="shared" si="1"/>
        <v>340</v>
      </c>
      <c r="I7" s="6">
        <f t="shared" si="1"/>
        <v>229</v>
      </c>
    </row>
    <row r="8" spans="2:9" ht="15.75" x14ac:dyDescent="0.25">
      <c r="B8" s="7" t="s">
        <v>10</v>
      </c>
      <c r="C8" s="6">
        <f>D8+E8+F8+G8+H8+I8</f>
        <v>1092</v>
      </c>
      <c r="D8" s="8">
        <f>D10+D12+D24+D26+D31+D33+D38+D40+D45+D47+D52+D54</f>
        <v>252</v>
      </c>
      <c r="E8" s="8">
        <f t="shared" ref="E8:I8" si="2">E10+E12+E24+E26+E31+E33+E38+E40+E45+E47+E52+E54</f>
        <v>50</v>
      </c>
      <c r="F8" s="8">
        <f t="shared" si="2"/>
        <v>190</v>
      </c>
      <c r="G8" s="8">
        <f t="shared" si="2"/>
        <v>303</v>
      </c>
      <c r="H8" s="8">
        <f t="shared" si="2"/>
        <v>187</v>
      </c>
      <c r="I8" s="8">
        <f t="shared" si="2"/>
        <v>110</v>
      </c>
    </row>
    <row r="9" spans="2:9" ht="20.25" customHeight="1" x14ac:dyDescent="0.25">
      <c r="B9" s="9" t="s">
        <v>13</v>
      </c>
      <c r="C9" s="6">
        <f t="shared" ref="C9:C57" si="3">D9+E9+F9+G9+H9+I9</f>
        <v>2165</v>
      </c>
      <c r="D9" s="5">
        <f t="shared" ref="D9:I9" si="4">D10+D12+D14</f>
        <v>303</v>
      </c>
      <c r="E9" s="5">
        <f t="shared" si="4"/>
        <v>178</v>
      </c>
      <c r="F9" s="5">
        <f t="shared" si="4"/>
        <v>613</v>
      </c>
      <c r="G9" s="5">
        <f t="shared" si="4"/>
        <v>558</v>
      </c>
      <c r="H9" s="5">
        <f t="shared" si="4"/>
        <v>243</v>
      </c>
      <c r="I9" s="5">
        <f t="shared" si="4"/>
        <v>270</v>
      </c>
    </row>
    <row r="10" spans="2:9" ht="15.75" x14ac:dyDescent="0.25">
      <c r="B10" s="10" t="s">
        <v>14</v>
      </c>
      <c r="C10" s="6">
        <f t="shared" si="3"/>
        <v>19</v>
      </c>
      <c r="D10" s="11">
        <v>1</v>
      </c>
      <c r="E10" s="11">
        <v>2</v>
      </c>
      <c r="F10" s="11">
        <v>3</v>
      </c>
      <c r="G10" s="11">
        <v>8</v>
      </c>
      <c r="H10" s="11">
        <v>2</v>
      </c>
      <c r="I10" s="11">
        <v>3</v>
      </c>
    </row>
    <row r="11" spans="2:9" ht="15.75" x14ac:dyDescent="0.25">
      <c r="B11" s="12" t="s">
        <v>11</v>
      </c>
      <c r="C11" s="6">
        <f t="shared" si="3"/>
        <v>6</v>
      </c>
      <c r="D11" s="11">
        <v>0</v>
      </c>
      <c r="E11" s="11">
        <v>1</v>
      </c>
      <c r="F11" s="11">
        <v>2</v>
      </c>
      <c r="G11" s="11">
        <v>1</v>
      </c>
      <c r="H11" s="11">
        <v>1</v>
      </c>
      <c r="I11" s="11">
        <v>1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2146</v>
      </c>
      <c r="D14" s="11">
        <v>302</v>
      </c>
      <c r="E14" s="11">
        <v>176</v>
      </c>
      <c r="F14" s="11">
        <v>610</v>
      </c>
      <c r="G14" s="11">
        <v>550</v>
      </c>
      <c r="H14" s="11">
        <v>241</v>
      </c>
      <c r="I14" s="11">
        <v>267</v>
      </c>
    </row>
    <row r="15" spans="2:9" ht="16.5" thickBot="1" x14ac:dyDescent="0.3">
      <c r="B15" s="12" t="s">
        <v>11</v>
      </c>
      <c r="C15" s="6">
        <f t="shared" si="3"/>
        <v>861</v>
      </c>
      <c r="D15" s="18">
        <v>90</v>
      </c>
      <c r="E15" s="18">
        <v>43</v>
      </c>
      <c r="F15" s="18">
        <v>226</v>
      </c>
      <c r="G15" s="18">
        <v>249</v>
      </c>
      <c r="H15" s="18">
        <v>129</v>
      </c>
      <c r="I15" s="18">
        <v>124</v>
      </c>
    </row>
    <row r="16" spans="2:9" ht="16.5" thickTop="1" x14ac:dyDescent="0.25">
      <c r="B16" s="13" t="s">
        <v>17</v>
      </c>
      <c r="C16" s="6">
        <f t="shared" si="3"/>
        <v>1088</v>
      </c>
      <c r="D16" s="17">
        <f t="shared" ref="D16:I16" si="5">D17+D19+D21</f>
        <v>151</v>
      </c>
      <c r="E16" s="17">
        <f t="shared" si="5"/>
        <v>95</v>
      </c>
      <c r="F16" s="17">
        <f t="shared" si="5"/>
        <v>314</v>
      </c>
      <c r="G16" s="17">
        <f t="shared" si="5"/>
        <v>283</v>
      </c>
      <c r="H16" s="17">
        <f t="shared" si="5"/>
        <v>128</v>
      </c>
      <c r="I16" s="17">
        <f t="shared" si="5"/>
        <v>117</v>
      </c>
    </row>
    <row r="17" spans="2:9" ht="15.75" x14ac:dyDescent="0.25">
      <c r="B17" s="10" t="s">
        <v>14</v>
      </c>
      <c r="C17" s="6">
        <f t="shared" si="3"/>
        <v>9</v>
      </c>
      <c r="D17" s="19">
        <v>1</v>
      </c>
      <c r="E17" s="19">
        <v>2</v>
      </c>
      <c r="F17" s="19">
        <v>1</v>
      </c>
      <c r="G17" s="19">
        <v>4</v>
      </c>
      <c r="H17" s="19">
        <v>1</v>
      </c>
      <c r="I17" s="20">
        <v>0</v>
      </c>
    </row>
    <row r="18" spans="2:9" ht="15.75" x14ac:dyDescent="0.25">
      <c r="B18" s="12" t="s">
        <v>11</v>
      </c>
      <c r="C18" s="6">
        <f t="shared" si="3"/>
        <v>3</v>
      </c>
      <c r="D18" s="19">
        <v>0</v>
      </c>
      <c r="E18" s="19">
        <v>1</v>
      </c>
      <c r="F18" s="19">
        <v>1</v>
      </c>
      <c r="G18" s="19">
        <v>0</v>
      </c>
      <c r="H18" s="19">
        <v>1</v>
      </c>
      <c r="I18" s="20">
        <v>0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1079</v>
      </c>
      <c r="D21" s="19">
        <v>150</v>
      </c>
      <c r="E21" s="19">
        <v>93</v>
      </c>
      <c r="F21" s="19">
        <v>313</v>
      </c>
      <c r="G21" s="19">
        <v>279</v>
      </c>
      <c r="H21" s="19">
        <v>127</v>
      </c>
      <c r="I21" s="20">
        <v>117</v>
      </c>
    </row>
    <row r="22" spans="2:9" ht="16.5" thickBot="1" x14ac:dyDescent="0.3">
      <c r="B22" s="12" t="s">
        <v>11</v>
      </c>
      <c r="C22" s="6">
        <f t="shared" si="3"/>
        <v>440</v>
      </c>
      <c r="D22" s="21">
        <v>47</v>
      </c>
      <c r="E22" s="21">
        <v>21</v>
      </c>
      <c r="F22" s="21">
        <v>114</v>
      </c>
      <c r="G22" s="21">
        <v>128</v>
      </c>
      <c r="H22" s="21">
        <v>74</v>
      </c>
      <c r="I22" s="22">
        <v>56</v>
      </c>
    </row>
    <row r="23" spans="2:9" ht="16.5" thickTop="1" x14ac:dyDescent="0.25">
      <c r="B23" s="14" t="s">
        <v>18</v>
      </c>
      <c r="C23" s="6">
        <f t="shared" si="3"/>
        <v>857</v>
      </c>
      <c r="D23" s="17">
        <f t="shared" ref="D23:I23" si="6">D24+D26+D28</f>
        <v>116</v>
      </c>
      <c r="E23" s="17">
        <f t="shared" si="6"/>
        <v>32</v>
      </c>
      <c r="F23" s="17">
        <f t="shared" si="6"/>
        <v>105</v>
      </c>
      <c r="G23" s="17">
        <f t="shared" si="6"/>
        <v>230</v>
      </c>
      <c r="H23" s="17">
        <f t="shared" si="6"/>
        <v>172</v>
      </c>
      <c r="I23" s="17">
        <f t="shared" si="6"/>
        <v>202</v>
      </c>
    </row>
    <row r="24" spans="2:9" ht="15.75" x14ac:dyDescent="0.25">
      <c r="B24" s="10" t="s">
        <v>14</v>
      </c>
      <c r="C24" s="6">
        <f t="shared" si="3"/>
        <v>163</v>
      </c>
      <c r="D24" s="23">
        <v>0</v>
      </c>
      <c r="E24" s="23">
        <v>3</v>
      </c>
      <c r="F24" s="23">
        <v>20</v>
      </c>
      <c r="G24" s="23">
        <v>55</v>
      </c>
      <c r="H24" s="23">
        <v>46</v>
      </c>
      <c r="I24" s="23">
        <v>39</v>
      </c>
    </row>
    <row r="25" spans="2:9" ht="15.75" x14ac:dyDescent="0.25">
      <c r="B25" s="12" t="s">
        <v>11</v>
      </c>
      <c r="C25" s="6">
        <f t="shared" si="3"/>
        <v>88</v>
      </c>
      <c r="D25" s="11">
        <v>0</v>
      </c>
      <c r="E25" s="11">
        <v>2</v>
      </c>
      <c r="F25" s="11">
        <v>8</v>
      </c>
      <c r="G25" s="11">
        <v>38</v>
      </c>
      <c r="H25" s="11">
        <v>30</v>
      </c>
      <c r="I25" s="11">
        <v>10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694</v>
      </c>
      <c r="D28" s="11">
        <v>116</v>
      </c>
      <c r="E28" s="11">
        <v>29</v>
      </c>
      <c r="F28" s="11">
        <v>85</v>
      </c>
      <c r="G28" s="11">
        <v>175</v>
      </c>
      <c r="H28" s="11">
        <v>126</v>
      </c>
      <c r="I28" s="11">
        <v>163</v>
      </c>
    </row>
    <row r="29" spans="2:9" ht="15.75" x14ac:dyDescent="0.25">
      <c r="B29" s="12" t="s">
        <v>11</v>
      </c>
      <c r="C29" s="6">
        <f t="shared" si="3"/>
        <v>274</v>
      </c>
      <c r="D29" s="11">
        <v>43</v>
      </c>
      <c r="E29" s="11">
        <v>6</v>
      </c>
      <c r="F29" s="11">
        <v>39</v>
      </c>
      <c r="G29" s="11">
        <v>77</v>
      </c>
      <c r="H29" s="11">
        <v>57</v>
      </c>
      <c r="I29" s="11">
        <v>52</v>
      </c>
    </row>
    <row r="30" spans="2:9" ht="15.75" x14ac:dyDescent="0.25">
      <c r="B30" s="9" t="s">
        <v>19</v>
      </c>
      <c r="C30" s="6">
        <f t="shared" si="3"/>
        <v>530</v>
      </c>
      <c r="D30" s="17">
        <f t="shared" ref="D30:I30" si="7">D31+D33+D35</f>
        <v>114</v>
      </c>
      <c r="E30" s="17">
        <f t="shared" si="7"/>
        <v>11</v>
      </c>
      <c r="F30" s="17">
        <f t="shared" si="7"/>
        <v>65</v>
      </c>
      <c r="G30" s="17">
        <f t="shared" si="7"/>
        <v>164</v>
      </c>
      <c r="H30" s="17">
        <f t="shared" si="7"/>
        <v>86</v>
      </c>
      <c r="I30" s="17">
        <f t="shared" si="7"/>
        <v>90</v>
      </c>
    </row>
    <row r="31" spans="2:9" ht="15.75" x14ac:dyDescent="0.25">
      <c r="B31" s="10" t="s">
        <v>14</v>
      </c>
      <c r="C31" s="6">
        <f t="shared" si="3"/>
        <v>216</v>
      </c>
      <c r="D31" s="11">
        <v>1</v>
      </c>
      <c r="E31" s="11">
        <v>6</v>
      </c>
      <c r="F31" s="11">
        <v>39</v>
      </c>
      <c r="G31" s="11">
        <v>91</v>
      </c>
      <c r="H31" s="11">
        <v>49</v>
      </c>
      <c r="I31" s="11">
        <v>30</v>
      </c>
    </row>
    <row r="32" spans="2:9" ht="15.75" x14ac:dyDescent="0.25">
      <c r="B32" s="12" t="s">
        <v>11</v>
      </c>
      <c r="C32" s="6">
        <f t="shared" si="3"/>
        <v>99</v>
      </c>
      <c r="D32" s="11">
        <v>0</v>
      </c>
      <c r="E32" s="11">
        <v>2</v>
      </c>
      <c r="F32" s="11">
        <v>26</v>
      </c>
      <c r="G32" s="11">
        <v>40</v>
      </c>
      <c r="H32" s="11">
        <v>24</v>
      </c>
      <c r="I32" s="11">
        <v>7</v>
      </c>
    </row>
    <row r="33" spans="2:9" ht="15.75" x14ac:dyDescent="0.25">
      <c r="B33" s="10" t="s">
        <v>15</v>
      </c>
      <c r="C33" s="6">
        <f t="shared" si="3"/>
        <v>12</v>
      </c>
      <c r="D33" s="11">
        <v>11</v>
      </c>
      <c r="E33" s="11">
        <v>0</v>
      </c>
      <c r="F33" s="11">
        <v>0</v>
      </c>
      <c r="G33" s="11">
        <v>1</v>
      </c>
      <c r="H33" s="11">
        <v>0</v>
      </c>
      <c r="I33" s="11">
        <v>0</v>
      </c>
    </row>
    <row r="34" spans="2:9" ht="15.75" x14ac:dyDescent="0.25">
      <c r="B34" s="12" t="s">
        <v>11</v>
      </c>
      <c r="C34" s="6">
        <f t="shared" si="3"/>
        <v>5</v>
      </c>
      <c r="D34" s="11">
        <v>4</v>
      </c>
      <c r="E34" s="11">
        <v>0</v>
      </c>
      <c r="F34" s="11">
        <v>0</v>
      </c>
      <c r="G34" s="11">
        <v>1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302</v>
      </c>
      <c r="D35" s="11">
        <v>102</v>
      </c>
      <c r="E35" s="11">
        <v>5</v>
      </c>
      <c r="F35" s="11">
        <v>26</v>
      </c>
      <c r="G35" s="11">
        <v>72</v>
      </c>
      <c r="H35" s="11">
        <v>37</v>
      </c>
      <c r="I35" s="11">
        <v>60</v>
      </c>
    </row>
    <row r="36" spans="2:9" ht="15.75" x14ac:dyDescent="0.25">
      <c r="B36" s="12" t="s">
        <v>11</v>
      </c>
      <c r="C36" s="6">
        <f t="shared" si="3"/>
        <v>100</v>
      </c>
      <c r="D36" s="11">
        <v>40</v>
      </c>
      <c r="E36" s="11">
        <v>1</v>
      </c>
      <c r="F36" s="11">
        <v>13</v>
      </c>
      <c r="G36" s="11">
        <v>31</v>
      </c>
      <c r="H36" s="11">
        <v>8</v>
      </c>
      <c r="I36" s="11">
        <v>7</v>
      </c>
    </row>
    <row r="37" spans="2:9" ht="15.75" x14ac:dyDescent="0.25">
      <c r="B37" s="15" t="s">
        <v>20</v>
      </c>
      <c r="C37" s="6">
        <f t="shared" si="3"/>
        <v>1008</v>
      </c>
      <c r="D37" s="17">
        <f t="shared" ref="D37:I37" si="8">D38+D40+D42</f>
        <v>518</v>
      </c>
      <c r="E37" s="17">
        <f t="shared" si="8"/>
        <v>44</v>
      </c>
      <c r="F37" s="17">
        <f t="shared" si="8"/>
        <v>111</v>
      </c>
      <c r="G37" s="17">
        <f t="shared" si="8"/>
        <v>160</v>
      </c>
      <c r="H37" s="17">
        <f t="shared" si="8"/>
        <v>115</v>
      </c>
      <c r="I37" s="17">
        <f t="shared" si="8"/>
        <v>60</v>
      </c>
    </row>
    <row r="38" spans="2:9" ht="15.75" x14ac:dyDescent="0.25">
      <c r="B38" s="10" t="s">
        <v>14</v>
      </c>
      <c r="C38" s="6">
        <f t="shared" si="3"/>
        <v>323</v>
      </c>
      <c r="D38" s="11">
        <v>12</v>
      </c>
      <c r="E38" s="11">
        <v>21</v>
      </c>
      <c r="F38" s="11">
        <v>76</v>
      </c>
      <c r="G38" s="11">
        <v>110</v>
      </c>
      <c r="H38" s="11">
        <v>76</v>
      </c>
      <c r="I38" s="11">
        <v>28</v>
      </c>
    </row>
    <row r="39" spans="2:9" ht="15.75" x14ac:dyDescent="0.25">
      <c r="B39" s="12" t="s">
        <v>11</v>
      </c>
      <c r="C39" s="6">
        <f t="shared" si="3"/>
        <v>235</v>
      </c>
      <c r="D39" s="11">
        <v>8</v>
      </c>
      <c r="E39" s="11">
        <v>14</v>
      </c>
      <c r="F39" s="11">
        <v>63</v>
      </c>
      <c r="G39" s="11">
        <v>76</v>
      </c>
      <c r="H39" s="11">
        <v>56</v>
      </c>
      <c r="I39" s="11">
        <v>18</v>
      </c>
    </row>
    <row r="40" spans="2:9" ht="15.75" x14ac:dyDescent="0.25">
      <c r="B40" s="10" t="s">
        <v>15</v>
      </c>
      <c r="C40" s="6">
        <f t="shared" si="3"/>
        <v>217</v>
      </c>
      <c r="D40" s="11">
        <v>215</v>
      </c>
      <c r="E40" s="11">
        <v>0</v>
      </c>
      <c r="F40" s="11">
        <v>0</v>
      </c>
      <c r="G40" s="11">
        <v>0</v>
      </c>
      <c r="H40" s="11">
        <v>0</v>
      </c>
      <c r="I40" s="11">
        <v>2</v>
      </c>
    </row>
    <row r="41" spans="2:9" ht="15.75" x14ac:dyDescent="0.25">
      <c r="B41" s="12" t="s">
        <v>11</v>
      </c>
      <c r="C41" s="6">
        <f t="shared" si="3"/>
        <v>114</v>
      </c>
      <c r="D41" s="11">
        <v>114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468</v>
      </c>
      <c r="D42" s="11">
        <v>291</v>
      </c>
      <c r="E42" s="11">
        <v>23</v>
      </c>
      <c r="F42" s="11">
        <v>35</v>
      </c>
      <c r="G42" s="11">
        <v>50</v>
      </c>
      <c r="H42" s="11">
        <v>39</v>
      </c>
      <c r="I42" s="11">
        <v>30</v>
      </c>
    </row>
    <row r="43" spans="2:9" ht="15.75" x14ac:dyDescent="0.25">
      <c r="B43" s="12" t="s">
        <v>11</v>
      </c>
      <c r="C43" s="6">
        <f t="shared" si="3"/>
        <v>258</v>
      </c>
      <c r="D43" s="11">
        <v>157</v>
      </c>
      <c r="E43" s="11">
        <v>13</v>
      </c>
      <c r="F43" s="11">
        <v>22</v>
      </c>
      <c r="G43" s="11">
        <v>33</v>
      </c>
      <c r="H43" s="11">
        <v>24</v>
      </c>
      <c r="I43" s="11">
        <v>9</v>
      </c>
    </row>
    <row r="44" spans="2:9" ht="15.75" x14ac:dyDescent="0.25">
      <c r="B44" s="15" t="s">
        <v>21</v>
      </c>
      <c r="C44" s="6">
        <f t="shared" si="3"/>
        <v>67</v>
      </c>
      <c r="D44" s="17">
        <f t="shared" ref="D44:I44" si="9">D45+D47+D49</f>
        <v>18</v>
      </c>
      <c r="E44" s="17">
        <f t="shared" si="9"/>
        <v>11</v>
      </c>
      <c r="F44" s="17">
        <f t="shared" si="9"/>
        <v>15</v>
      </c>
      <c r="G44" s="17">
        <f t="shared" si="9"/>
        <v>16</v>
      </c>
      <c r="H44" s="17">
        <f t="shared" si="9"/>
        <v>4</v>
      </c>
      <c r="I44" s="17">
        <f t="shared" si="9"/>
        <v>3</v>
      </c>
    </row>
    <row r="45" spans="2:9" ht="15.75" x14ac:dyDescent="0.25">
      <c r="B45" s="10" t="s">
        <v>14</v>
      </c>
      <c r="C45" s="6">
        <f t="shared" si="3"/>
        <v>33</v>
      </c>
      <c r="D45" s="11">
        <v>0</v>
      </c>
      <c r="E45" s="11">
        <v>6</v>
      </c>
      <c r="F45" s="11">
        <v>10</v>
      </c>
      <c r="G45" s="11">
        <v>12</v>
      </c>
      <c r="H45" s="11">
        <v>3</v>
      </c>
      <c r="I45" s="11">
        <v>2</v>
      </c>
    </row>
    <row r="46" spans="2:9" ht="15.75" x14ac:dyDescent="0.25">
      <c r="B46" s="12" t="s">
        <v>11</v>
      </c>
      <c r="C46" s="6">
        <f t="shared" si="3"/>
        <v>22</v>
      </c>
      <c r="D46" s="11">
        <v>0</v>
      </c>
      <c r="E46" s="11">
        <v>5</v>
      </c>
      <c r="F46" s="11">
        <v>8</v>
      </c>
      <c r="G46" s="11">
        <v>8</v>
      </c>
      <c r="H46" s="11">
        <v>1</v>
      </c>
      <c r="I46" s="11">
        <v>0</v>
      </c>
    </row>
    <row r="47" spans="2:9" ht="15.75" x14ac:dyDescent="0.25">
      <c r="B47" s="10" t="s">
        <v>15</v>
      </c>
      <c r="C47" s="6">
        <f t="shared" si="3"/>
        <v>3</v>
      </c>
      <c r="D47" s="11">
        <v>2</v>
      </c>
      <c r="E47" s="11">
        <v>1</v>
      </c>
      <c r="F47" s="11">
        <v>0</v>
      </c>
      <c r="G47" s="11">
        <v>0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3</v>
      </c>
      <c r="D48" s="11">
        <v>2</v>
      </c>
      <c r="E48" s="11">
        <v>1</v>
      </c>
      <c r="F48" s="11">
        <v>0</v>
      </c>
      <c r="G48" s="11">
        <v>0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31</v>
      </c>
      <c r="D49" s="11">
        <v>16</v>
      </c>
      <c r="E49" s="11">
        <v>4</v>
      </c>
      <c r="F49" s="11">
        <v>5</v>
      </c>
      <c r="G49" s="11">
        <v>4</v>
      </c>
      <c r="H49" s="11">
        <v>1</v>
      </c>
      <c r="I49" s="11">
        <v>1</v>
      </c>
    </row>
    <row r="50" spans="2:9" ht="15.75" x14ac:dyDescent="0.25">
      <c r="B50" s="12" t="s">
        <v>11</v>
      </c>
      <c r="C50" s="6">
        <f t="shared" si="3"/>
        <v>23</v>
      </c>
      <c r="D50" s="16">
        <v>13</v>
      </c>
      <c r="E50" s="16">
        <v>4</v>
      </c>
      <c r="F50" s="16">
        <v>3</v>
      </c>
      <c r="G50" s="16">
        <v>3</v>
      </c>
      <c r="H50" s="16">
        <v>0</v>
      </c>
      <c r="I50" s="16">
        <v>0</v>
      </c>
    </row>
    <row r="51" spans="2:9" ht="15.75" x14ac:dyDescent="0.25">
      <c r="B51" s="15" t="s">
        <v>22</v>
      </c>
      <c r="C51" s="6">
        <f t="shared" si="3"/>
        <v>228</v>
      </c>
      <c r="D51" s="17">
        <f t="shared" ref="D51:I51" si="10">D52+D54+D56</f>
        <v>80</v>
      </c>
      <c r="E51" s="17">
        <f t="shared" si="10"/>
        <v>30</v>
      </c>
      <c r="F51" s="17">
        <f t="shared" si="10"/>
        <v>62</v>
      </c>
      <c r="G51" s="17">
        <f t="shared" si="10"/>
        <v>36</v>
      </c>
      <c r="H51" s="17">
        <f t="shared" si="10"/>
        <v>13</v>
      </c>
      <c r="I51" s="17">
        <f t="shared" si="10"/>
        <v>7</v>
      </c>
    </row>
    <row r="52" spans="2:9" ht="15.75" x14ac:dyDescent="0.25">
      <c r="B52" s="10" t="s">
        <v>14</v>
      </c>
      <c r="C52" s="6">
        <f t="shared" si="3"/>
        <v>96</v>
      </c>
      <c r="D52" s="24">
        <v>3</v>
      </c>
      <c r="E52" s="25">
        <v>8</v>
      </c>
      <c r="F52" s="25">
        <v>42</v>
      </c>
      <c r="G52" s="25">
        <v>26</v>
      </c>
      <c r="H52" s="25">
        <v>11</v>
      </c>
      <c r="I52" s="25">
        <v>6</v>
      </c>
    </row>
    <row r="53" spans="2:9" ht="15.75" x14ac:dyDescent="0.25">
      <c r="B53" s="12" t="s">
        <v>11</v>
      </c>
      <c r="C53" s="6">
        <f t="shared" si="3"/>
        <v>67</v>
      </c>
      <c r="D53" s="16">
        <v>3</v>
      </c>
      <c r="E53" s="16">
        <v>3</v>
      </c>
      <c r="F53" s="16">
        <v>33</v>
      </c>
      <c r="G53" s="16">
        <v>19</v>
      </c>
      <c r="H53" s="16">
        <v>9</v>
      </c>
      <c r="I53" s="16">
        <v>0</v>
      </c>
    </row>
    <row r="54" spans="2:9" ht="15.75" x14ac:dyDescent="0.25">
      <c r="B54" s="10" t="s">
        <v>15</v>
      </c>
      <c r="C54" s="6">
        <f t="shared" si="3"/>
        <v>10</v>
      </c>
      <c r="D54" s="16">
        <v>7</v>
      </c>
      <c r="E54" s="16">
        <v>3</v>
      </c>
      <c r="F54" s="16">
        <v>0</v>
      </c>
      <c r="G54" s="16">
        <v>0</v>
      </c>
      <c r="H54" s="16">
        <v>0</v>
      </c>
      <c r="I54" s="16">
        <v>0</v>
      </c>
    </row>
    <row r="55" spans="2:9" ht="15.75" x14ac:dyDescent="0.25">
      <c r="B55" s="12" t="s">
        <v>11</v>
      </c>
      <c r="C55" s="6">
        <f t="shared" si="3"/>
        <v>8</v>
      </c>
      <c r="D55" s="16">
        <v>5</v>
      </c>
      <c r="E55" s="16">
        <v>3</v>
      </c>
      <c r="F55" s="16">
        <v>0</v>
      </c>
      <c r="G55" s="16">
        <v>0</v>
      </c>
      <c r="H55" s="16">
        <v>0</v>
      </c>
      <c r="I55" s="16">
        <v>0</v>
      </c>
    </row>
    <row r="56" spans="2:9" ht="15.75" x14ac:dyDescent="0.25">
      <c r="B56" s="10" t="s">
        <v>16</v>
      </c>
      <c r="C56" s="6">
        <f t="shared" si="3"/>
        <v>122</v>
      </c>
      <c r="D56" s="16">
        <v>70</v>
      </c>
      <c r="E56" s="16">
        <v>19</v>
      </c>
      <c r="F56" s="16">
        <v>20</v>
      </c>
      <c r="G56" s="16">
        <v>10</v>
      </c>
      <c r="H56" s="16">
        <v>2</v>
      </c>
      <c r="I56" s="16">
        <v>1</v>
      </c>
    </row>
    <row r="57" spans="2:9" ht="15.75" x14ac:dyDescent="0.25">
      <c r="B57" s="12" t="s">
        <v>11</v>
      </c>
      <c r="C57" s="6">
        <f t="shared" si="3"/>
        <v>80</v>
      </c>
      <c r="D57" s="16">
        <v>48</v>
      </c>
      <c r="E57" s="16">
        <v>12</v>
      </c>
      <c r="F57" s="16">
        <v>12</v>
      </c>
      <c r="G57" s="16">
        <v>6</v>
      </c>
      <c r="H57" s="16">
        <v>1</v>
      </c>
      <c r="I57" s="16">
        <v>1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</sheetData>
  <mergeCells count="2">
    <mergeCell ref="B2:I2"/>
    <mergeCell ref="C3:E3"/>
  </mergeCells>
  <pageMargins left="0.7" right="0.7" top="0.75" bottom="0.75" header="0.3" footer="0.3"/>
  <pageSetup paperSize="9" scale="5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I61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31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4962</v>
      </c>
      <c r="D6" s="6">
        <f t="shared" ref="D6:I6" si="0">D9+D23+D30+D37+D44+D51</f>
        <v>1152</v>
      </c>
      <c r="E6" s="6">
        <f t="shared" si="0"/>
        <v>299</v>
      </c>
      <c r="F6" s="6">
        <f t="shared" si="0"/>
        <v>997</v>
      </c>
      <c r="G6" s="6">
        <f t="shared" si="0"/>
        <v>1192</v>
      </c>
      <c r="H6" s="6">
        <f t="shared" si="0"/>
        <v>642</v>
      </c>
      <c r="I6" s="6">
        <f t="shared" si="0"/>
        <v>680</v>
      </c>
    </row>
    <row r="7" spans="2:9" ht="15.75" x14ac:dyDescent="0.25">
      <c r="B7" s="5" t="s">
        <v>9</v>
      </c>
      <c r="C7" s="6">
        <f>D7+E7+F7+G7+H7+I7</f>
        <v>2236</v>
      </c>
      <c r="D7" s="6">
        <f t="shared" ref="D7:I7" si="1">D11+D13+D15+D25+D27+D29+D32+D34+D36+D39+D41+D43+D46+D48+D50+D53+D55+D57</f>
        <v>526</v>
      </c>
      <c r="E7" s="6">
        <f t="shared" si="1"/>
        <v>99</v>
      </c>
      <c r="F7" s="6">
        <f t="shared" si="1"/>
        <v>442</v>
      </c>
      <c r="G7" s="6">
        <f t="shared" si="1"/>
        <v>598</v>
      </c>
      <c r="H7" s="6">
        <f t="shared" si="1"/>
        <v>329</v>
      </c>
      <c r="I7" s="6">
        <f t="shared" si="1"/>
        <v>242</v>
      </c>
    </row>
    <row r="8" spans="2:9" ht="15.75" x14ac:dyDescent="0.25">
      <c r="B8" s="7" t="s">
        <v>10</v>
      </c>
      <c r="C8" s="6">
        <f>D8+E8+F8+G8+H8+I8</f>
        <v>1124</v>
      </c>
      <c r="D8" s="8">
        <f>D10+D12+D24+D26+D31+D33+D38+D40+D45+D47+D52+D54</f>
        <v>255</v>
      </c>
      <c r="E8" s="8">
        <f t="shared" ref="E8:I8" si="2">E10+E12+E24+E26+E31+E33+E38+E40+E45+E47+E52+E54</f>
        <v>50</v>
      </c>
      <c r="F8" s="8">
        <f t="shared" si="2"/>
        <v>193</v>
      </c>
      <c r="G8" s="8">
        <f t="shared" si="2"/>
        <v>324</v>
      </c>
      <c r="H8" s="8">
        <f t="shared" si="2"/>
        <v>188</v>
      </c>
      <c r="I8" s="8">
        <f t="shared" si="2"/>
        <v>114</v>
      </c>
    </row>
    <row r="9" spans="2:9" ht="20.25" customHeight="1" x14ac:dyDescent="0.25">
      <c r="B9" s="9" t="s">
        <v>13</v>
      </c>
      <c r="C9" s="6">
        <f t="shared" ref="C9:C57" si="3">D9+E9+F9+G9+H9+I9</f>
        <v>2281</v>
      </c>
      <c r="D9" s="5">
        <f t="shared" ref="D9:I9" si="4">D10+D12+D14</f>
        <v>323</v>
      </c>
      <c r="E9" s="5">
        <f t="shared" si="4"/>
        <v>181</v>
      </c>
      <c r="F9" s="5">
        <f t="shared" si="4"/>
        <v>643</v>
      </c>
      <c r="G9" s="5">
        <f t="shared" si="4"/>
        <v>594</v>
      </c>
      <c r="H9" s="5">
        <f t="shared" si="4"/>
        <v>251</v>
      </c>
      <c r="I9" s="5">
        <f t="shared" si="4"/>
        <v>289</v>
      </c>
    </row>
    <row r="10" spans="2:9" ht="15.75" x14ac:dyDescent="0.25">
      <c r="B10" s="10" t="s">
        <v>14</v>
      </c>
      <c r="C10" s="6">
        <f t="shared" si="3"/>
        <v>20</v>
      </c>
      <c r="D10" s="11">
        <v>1</v>
      </c>
      <c r="E10" s="11">
        <v>1</v>
      </c>
      <c r="F10" s="11">
        <v>5</v>
      </c>
      <c r="G10" s="11">
        <v>8</v>
      </c>
      <c r="H10" s="11">
        <v>2</v>
      </c>
      <c r="I10" s="11">
        <v>3</v>
      </c>
    </row>
    <row r="11" spans="2:9" ht="15.75" x14ac:dyDescent="0.25">
      <c r="B11" s="12" t="s">
        <v>11</v>
      </c>
      <c r="C11" s="6">
        <f t="shared" si="3"/>
        <v>6</v>
      </c>
      <c r="D11" s="11">
        <v>0</v>
      </c>
      <c r="E11" s="11">
        <v>0</v>
      </c>
      <c r="F11" s="11">
        <v>4</v>
      </c>
      <c r="G11" s="11">
        <v>0</v>
      </c>
      <c r="H11" s="11">
        <v>1</v>
      </c>
      <c r="I11" s="11">
        <v>1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2261</v>
      </c>
      <c r="D14" s="11">
        <v>322</v>
      </c>
      <c r="E14" s="11">
        <v>180</v>
      </c>
      <c r="F14" s="11">
        <v>638</v>
      </c>
      <c r="G14" s="11">
        <v>586</v>
      </c>
      <c r="H14" s="11">
        <v>249</v>
      </c>
      <c r="I14" s="11">
        <v>286</v>
      </c>
    </row>
    <row r="15" spans="2:9" ht="16.5" thickBot="1" x14ac:dyDescent="0.3">
      <c r="B15" s="12" t="s">
        <v>11</v>
      </c>
      <c r="C15" s="6">
        <f t="shared" si="3"/>
        <v>885</v>
      </c>
      <c r="D15" s="18">
        <v>91</v>
      </c>
      <c r="E15" s="18">
        <v>44</v>
      </c>
      <c r="F15" s="18">
        <v>224</v>
      </c>
      <c r="G15" s="18">
        <v>267</v>
      </c>
      <c r="H15" s="18">
        <v>126</v>
      </c>
      <c r="I15" s="18">
        <v>133</v>
      </c>
    </row>
    <row r="16" spans="2:9" ht="16.5" thickTop="1" x14ac:dyDescent="0.25">
      <c r="B16" s="13" t="s">
        <v>17</v>
      </c>
      <c r="C16" s="6">
        <f t="shared" si="3"/>
        <v>1152</v>
      </c>
      <c r="D16" s="17">
        <f t="shared" ref="D16:I16" si="5">D17+D19+D21</f>
        <v>167</v>
      </c>
      <c r="E16" s="17">
        <f t="shared" si="5"/>
        <v>94</v>
      </c>
      <c r="F16" s="17">
        <f t="shared" si="5"/>
        <v>334</v>
      </c>
      <c r="G16" s="17">
        <f t="shared" si="5"/>
        <v>302</v>
      </c>
      <c r="H16" s="17">
        <f t="shared" si="5"/>
        <v>126</v>
      </c>
      <c r="I16" s="17">
        <f t="shared" si="5"/>
        <v>129</v>
      </c>
    </row>
    <row r="17" spans="2:9" ht="15.75" x14ac:dyDescent="0.25">
      <c r="B17" s="10" t="s">
        <v>14</v>
      </c>
      <c r="C17" s="6">
        <f t="shared" si="3"/>
        <v>9</v>
      </c>
      <c r="D17" s="19">
        <v>1</v>
      </c>
      <c r="E17" s="19">
        <v>1</v>
      </c>
      <c r="F17" s="19">
        <v>1</v>
      </c>
      <c r="G17" s="19">
        <v>4</v>
      </c>
      <c r="H17" s="19">
        <v>1</v>
      </c>
      <c r="I17" s="20">
        <v>1</v>
      </c>
    </row>
    <row r="18" spans="2:9" ht="15.75" x14ac:dyDescent="0.25">
      <c r="B18" s="12" t="s">
        <v>11</v>
      </c>
      <c r="C18" s="6">
        <f t="shared" si="3"/>
        <v>3</v>
      </c>
      <c r="D18" s="19">
        <v>0</v>
      </c>
      <c r="E18" s="19">
        <v>0</v>
      </c>
      <c r="F18" s="19">
        <v>1</v>
      </c>
      <c r="G18" s="19">
        <v>0</v>
      </c>
      <c r="H18" s="19">
        <v>1</v>
      </c>
      <c r="I18" s="20">
        <v>1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1143</v>
      </c>
      <c r="D21" s="19">
        <v>166</v>
      </c>
      <c r="E21" s="19">
        <v>93</v>
      </c>
      <c r="F21" s="19">
        <v>333</v>
      </c>
      <c r="G21" s="19">
        <v>298</v>
      </c>
      <c r="H21" s="19">
        <v>125</v>
      </c>
      <c r="I21" s="20">
        <v>128</v>
      </c>
    </row>
    <row r="22" spans="2:9" ht="16.5" thickBot="1" x14ac:dyDescent="0.3">
      <c r="B22" s="12" t="s">
        <v>11</v>
      </c>
      <c r="C22" s="6">
        <f t="shared" si="3"/>
        <v>469</v>
      </c>
      <c r="D22" s="21">
        <v>50</v>
      </c>
      <c r="E22" s="21">
        <v>22</v>
      </c>
      <c r="F22" s="21">
        <v>117</v>
      </c>
      <c r="G22" s="21">
        <v>143</v>
      </c>
      <c r="H22" s="21">
        <v>72</v>
      </c>
      <c r="I22" s="22">
        <v>65</v>
      </c>
    </row>
    <row r="23" spans="2:9" ht="16.5" thickTop="1" x14ac:dyDescent="0.25">
      <c r="B23" s="14" t="s">
        <v>18</v>
      </c>
      <c r="C23" s="6">
        <f t="shared" si="3"/>
        <v>880</v>
      </c>
      <c r="D23" s="17">
        <f t="shared" ref="D23:I23" si="6">D24+D26+D28</f>
        <v>133</v>
      </c>
      <c r="E23" s="17">
        <f t="shared" si="6"/>
        <v>28</v>
      </c>
      <c r="F23" s="17">
        <f t="shared" si="6"/>
        <v>101</v>
      </c>
      <c r="G23" s="17">
        <f t="shared" si="6"/>
        <v>220</v>
      </c>
      <c r="H23" s="17">
        <f t="shared" si="6"/>
        <v>178</v>
      </c>
      <c r="I23" s="17">
        <f t="shared" si="6"/>
        <v>220</v>
      </c>
    </row>
    <row r="24" spans="2:9" ht="15.75" x14ac:dyDescent="0.25">
      <c r="B24" s="10" t="s">
        <v>14</v>
      </c>
      <c r="C24" s="6">
        <f t="shared" si="3"/>
        <v>164</v>
      </c>
      <c r="D24" s="23">
        <v>0</v>
      </c>
      <c r="E24" s="23">
        <v>3</v>
      </c>
      <c r="F24" s="23">
        <v>18</v>
      </c>
      <c r="G24" s="23">
        <v>56</v>
      </c>
      <c r="H24" s="23">
        <v>47</v>
      </c>
      <c r="I24" s="23">
        <v>40</v>
      </c>
    </row>
    <row r="25" spans="2:9" ht="15.75" x14ac:dyDescent="0.25">
      <c r="B25" s="12" t="s">
        <v>11</v>
      </c>
      <c r="C25" s="6">
        <f t="shared" si="3"/>
        <v>87</v>
      </c>
      <c r="D25" s="11">
        <v>0</v>
      </c>
      <c r="E25" s="11">
        <v>1</v>
      </c>
      <c r="F25" s="11">
        <v>8</v>
      </c>
      <c r="G25" s="11">
        <v>39</v>
      </c>
      <c r="H25" s="11">
        <v>27</v>
      </c>
      <c r="I25" s="11">
        <v>12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716</v>
      </c>
      <c r="D28" s="11">
        <v>133</v>
      </c>
      <c r="E28" s="11">
        <v>25</v>
      </c>
      <c r="F28" s="11">
        <v>83</v>
      </c>
      <c r="G28" s="11">
        <v>164</v>
      </c>
      <c r="H28" s="11">
        <v>131</v>
      </c>
      <c r="I28" s="11">
        <v>180</v>
      </c>
    </row>
    <row r="29" spans="2:9" ht="15.75" x14ac:dyDescent="0.25">
      <c r="B29" s="12" t="s">
        <v>11</v>
      </c>
      <c r="C29" s="6">
        <f t="shared" si="3"/>
        <v>268</v>
      </c>
      <c r="D29" s="11">
        <v>47</v>
      </c>
      <c r="E29" s="11">
        <v>6</v>
      </c>
      <c r="F29" s="11">
        <v>34</v>
      </c>
      <c r="G29" s="11">
        <v>69</v>
      </c>
      <c r="H29" s="11">
        <v>57</v>
      </c>
      <c r="I29" s="11">
        <v>55</v>
      </c>
    </row>
    <row r="30" spans="2:9" ht="15.75" x14ac:dyDescent="0.25">
      <c r="B30" s="9" t="s">
        <v>19</v>
      </c>
      <c r="C30" s="6">
        <f t="shared" si="3"/>
        <v>481</v>
      </c>
      <c r="D30" s="17">
        <f t="shared" ref="D30:I30" si="7">D31+D33+D35</f>
        <v>68</v>
      </c>
      <c r="E30" s="17">
        <f t="shared" si="7"/>
        <v>12</v>
      </c>
      <c r="F30" s="17">
        <f t="shared" si="7"/>
        <v>70</v>
      </c>
      <c r="G30" s="17">
        <f t="shared" si="7"/>
        <v>154</v>
      </c>
      <c r="H30" s="17">
        <f t="shared" si="7"/>
        <v>79</v>
      </c>
      <c r="I30" s="17">
        <f t="shared" si="7"/>
        <v>98</v>
      </c>
    </row>
    <row r="31" spans="2:9" ht="15.75" x14ac:dyDescent="0.25">
      <c r="B31" s="10" t="s">
        <v>14</v>
      </c>
      <c r="C31" s="6">
        <f t="shared" si="3"/>
        <v>218</v>
      </c>
      <c r="D31" s="11">
        <v>1</v>
      </c>
      <c r="E31" s="11">
        <v>8</v>
      </c>
      <c r="F31" s="11">
        <v>41</v>
      </c>
      <c r="G31" s="11">
        <v>91</v>
      </c>
      <c r="H31" s="11">
        <v>46</v>
      </c>
      <c r="I31" s="11">
        <v>31</v>
      </c>
    </row>
    <row r="32" spans="2:9" ht="15.75" x14ac:dyDescent="0.25">
      <c r="B32" s="12" t="s">
        <v>11</v>
      </c>
      <c r="C32" s="6">
        <f t="shared" si="3"/>
        <v>97</v>
      </c>
      <c r="D32" s="11">
        <v>0</v>
      </c>
      <c r="E32" s="11">
        <v>3</v>
      </c>
      <c r="F32" s="11">
        <v>24</v>
      </c>
      <c r="G32" s="11">
        <v>38</v>
      </c>
      <c r="H32" s="11">
        <v>24</v>
      </c>
      <c r="I32" s="11">
        <v>8</v>
      </c>
    </row>
    <row r="33" spans="2:9" ht="15.75" x14ac:dyDescent="0.25">
      <c r="B33" s="10" t="s">
        <v>15</v>
      </c>
      <c r="C33" s="6">
        <f t="shared" si="3"/>
        <v>2</v>
      </c>
      <c r="D33" s="11">
        <v>1</v>
      </c>
      <c r="E33" s="11">
        <v>0</v>
      </c>
      <c r="F33" s="11">
        <v>0</v>
      </c>
      <c r="G33" s="11">
        <v>0</v>
      </c>
      <c r="H33" s="11">
        <v>1</v>
      </c>
      <c r="I33" s="11">
        <v>0</v>
      </c>
    </row>
    <row r="34" spans="2:9" ht="15.75" x14ac:dyDescent="0.25">
      <c r="B34" s="12" t="s">
        <v>11</v>
      </c>
      <c r="C34" s="6">
        <f t="shared" si="3"/>
        <v>1</v>
      </c>
      <c r="D34" s="11">
        <v>1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261</v>
      </c>
      <c r="D35" s="11">
        <v>66</v>
      </c>
      <c r="E35" s="11">
        <v>4</v>
      </c>
      <c r="F35" s="11">
        <v>29</v>
      </c>
      <c r="G35" s="11">
        <v>63</v>
      </c>
      <c r="H35" s="11">
        <v>32</v>
      </c>
      <c r="I35" s="11">
        <v>67</v>
      </c>
    </row>
    <row r="36" spans="2:9" ht="15.75" x14ac:dyDescent="0.25">
      <c r="B36" s="12" t="s">
        <v>11</v>
      </c>
      <c r="C36" s="6">
        <f t="shared" si="3"/>
        <v>83</v>
      </c>
      <c r="D36" s="11">
        <v>27</v>
      </c>
      <c r="E36" s="11">
        <v>0</v>
      </c>
      <c r="F36" s="11">
        <v>12</v>
      </c>
      <c r="G36" s="11">
        <v>29</v>
      </c>
      <c r="H36" s="11">
        <v>6</v>
      </c>
      <c r="I36" s="11">
        <v>9</v>
      </c>
    </row>
    <row r="37" spans="2:9" ht="15.75" x14ac:dyDescent="0.25">
      <c r="B37" s="15" t="s">
        <v>20</v>
      </c>
      <c r="C37" s="6">
        <f t="shared" si="3"/>
        <v>1064</v>
      </c>
      <c r="D37" s="17">
        <f t="shared" ref="D37:I37" si="8">D38+D40+D42</f>
        <v>566</v>
      </c>
      <c r="E37" s="17">
        <f t="shared" si="8"/>
        <v>41</v>
      </c>
      <c r="F37" s="17">
        <f t="shared" si="8"/>
        <v>107</v>
      </c>
      <c r="G37" s="17">
        <f t="shared" si="8"/>
        <v>169</v>
      </c>
      <c r="H37" s="17">
        <f t="shared" si="8"/>
        <v>118</v>
      </c>
      <c r="I37" s="17">
        <f t="shared" si="8"/>
        <v>63</v>
      </c>
    </row>
    <row r="38" spans="2:9" ht="15.75" x14ac:dyDescent="0.25">
      <c r="B38" s="10" t="s">
        <v>14</v>
      </c>
      <c r="C38" s="6">
        <f t="shared" si="3"/>
        <v>347</v>
      </c>
      <c r="D38" s="11">
        <v>14</v>
      </c>
      <c r="E38" s="11">
        <v>21</v>
      </c>
      <c r="F38" s="11">
        <v>78</v>
      </c>
      <c r="G38" s="11">
        <v>126</v>
      </c>
      <c r="H38" s="11">
        <v>78</v>
      </c>
      <c r="I38" s="11">
        <v>30</v>
      </c>
    </row>
    <row r="39" spans="2:9" ht="15.75" x14ac:dyDescent="0.25">
      <c r="B39" s="12" t="s">
        <v>11</v>
      </c>
      <c r="C39" s="6">
        <f t="shared" si="3"/>
        <v>253</v>
      </c>
      <c r="D39" s="11">
        <v>10</v>
      </c>
      <c r="E39" s="11">
        <v>14</v>
      </c>
      <c r="F39" s="11">
        <v>65</v>
      </c>
      <c r="G39" s="11">
        <v>89</v>
      </c>
      <c r="H39" s="11">
        <v>58</v>
      </c>
      <c r="I39" s="11">
        <v>17</v>
      </c>
    </row>
    <row r="40" spans="2:9" ht="15.75" x14ac:dyDescent="0.25">
      <c r="B40" s="10" t="s">
        <v>15</v>
      </c>
      <c r="C40" s="6">
        <f t="shared" si="3"/>
        <v>237</v>
      </c>
      <c r="D40" s="11">
        <v>235</v>
      </c>
      <c r="E40" s="11">
        <v>0</v>
      </c>
      <c r="F40" s="11">
        <v>0</v>
      </c>
      <c r="G40" s="11">
        <v>0</v>
      </c>
      <c r="H40" s="11">
        <v>0</v>
      </c>
      <c r="I40" s="11">
        <v>2</v>
      </c>
    </row>
    <row r="41" spans="2:9" ht="15.75" x14ac:dyDescent="0.25">
      <c r="B41" s="12" t="s">
        <v>11</v>
      </c>
      <c r="C41" s="6">
        <f t="shared" si="3"/>
        <v>125</v>
      </c>
      <c r="D41" s="11">
        <v>125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480</v>
      </c>
      <c r="D42" s="11">
        <v>317</v>
      </c>
      <c r="E42" s="11">
        <v>20</v>
      </c>
      <c r="F42" s="11">
        <v>29</v>
      </c>
      <c r="G42" s="11">
        <v>43</v>
      </c>
      <c r="H42" s="11">
        <v>40</v>
      </c>
      <c r="I42" s="11">
        <v>31</v>
      </c>
    </row>
    <row r="43" spans="2:9" ht="15.75" x14ac:dyDescent="0.25">
      <c r="B43" s="12" t="s">
        <v>11</v>
      </c>
      <c r="C43" s="6">
        <f t="shared" si="3"/>
        <v>264</v>
      </c>
      <c r="D43" s="11">
        <v>181</v>
      </c>
      <c r="E43" s="11">
        <v>10</v>
      </c>
      <c r="F43" s="11">
        <v>18</v>
      </c>
      <c r="G43" s="11">
        <v>28</v>
      </c>
      <c r="H43" s="11">
        <v>20</v>
      </c>
      <c r="I43" s="11">
        <v>7</v>
      </c>
    </row>
    <row r="44" spans="2:9" ht="15.75" x14ac:dyDescent="0.25">
      <c r="B44" s="15" t="s">
        <v>21</v>
      </c>
      <c r="C44" s="6">
        <f t="shared" si="3"/>
        <v>46</v>
      </c>
      <c r="D44" s="17">
        <f t="shared" ref="D44:I44" si="9">D45+D47+D49</f>
        <v>4</v>
      </c>
      <c r="E44" s="17">
        <f t="shared" si="9"/>
        <v>8</v>
      </c>
      <c r="F44" s="17">
        <f t="shared" si="9"/>
        <v>14</v>
      </c>
      <c r="G44" s="17">
        <f t="shared" si="9"/>
        <v>14</v>
      </c>
      <c r="H44" s="17">
        <f t="shared" si="9"/>
        <v>2</v>
      </c>
      <c r="I44" s="17">
        <f t="shared" si="9"/>
        <v>4</v>
      </c>
    </row>
    <row r="45" spans="2:9" ht="15.75" x14ac:dyDescent="0.25">
      <c r="B45" s="10" t="s">
        <v>14</v>
      </c>
      <c r="C45" s="6">
        <f t="shared" si="3"/>
        <v>31</v>
      </c>
      <c r="D45" s="11">
        <v>0</v>
      </c>
      <c r="E45" s="11">
        <v>5</v>
      </c>
      <c r="F45" s="11">
        <v>10</v>
      </c>
      <c r="G45" s="11">
        <v>12</v>
      </c>
      <c r="H45" s="11">
        <v>2</v>
      </c>
      <c r="I45" s="11">
        <v>2</v>
      </c>
    </row>
    <row r="46" spans="2:9" ht="15.75" x14ac:dyDescent="0.25">
      <c r="B46" s="12" t="s">
        <v>11</v>
      </c>
      <c r="C46" s="6">
        <f t="shared" si="3"/>
        <v>20</v>
      </c>
      <c r="D46" s="11">
        <v>0</v>
      </c>
      <c r="E46" s="11">
        <v>4</v>
      </c>
      <c r="F46" s="11">
        <v>8</v>
      </c>
      <c r="G46" s="11">
        <v>8</v>
      </c>
      <c r="H46" s="11">
        <v>0</v>
      </c>
      <c r="I46" s="11">
        <v>0</v>
      </c>
    </row>
    <row r="47" spans="2:9" ht="15.75" x14ac:dyDescent="0.25">
      <c r="B47" s="10" t="s">
        <v>15</v>
      </c>
      <c r="C47" s="6">
        <f t="shared" si="3"/>
        <v>1</v>
      </c>
      <c r="D47" s="11">
        <v>1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1</v>
      </c>
      <c r="D48" s="11">
        <v>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14</v>
      </c>
      <c r="D49" s="11">
        <v>3</v>
      </c>
      <c r="E49" s="11">
        <v>3</v>
      </c>
      <c r="F49" s="11">
        <v>4</v>
      </c>
      <c r="G49" s="11">
        <v>2</v>
      </c>
      <c r="H49" s="11">
        <v>0</v>
      </c>
      <c r="I49" s="11">
        <v>2</v>
      </c>
    </row>
    <row r="50" spans="2:9" ht="15.75" x14ac:dyDescent="0.25">
      <c r="B50" s="12" t="s">
        <v>11</v>
      </c>
      <c r="C50" s="6">
        <f t="shared" si="3"/>
        <v>9</v>
      </c>
      <c r="D50" s="16">
        <v>2</v>
      </c>
      <c r="E50" s="16">
        <v>3</v>
      </c>
      <c r="F50" s="16">
        <v>2</v>
      </c>
      <c r="G50" s="16">
        <v>2</v>
      </c>
      <c r="H50" s="16">
        <v>0</v>
      </c>
      <c r="I50" s="16">
        <v>0</v>
      </c>
    </row>
    <row r="51" spans="2:9" ht="15.75" x14ac:dyDescent="0.25">
      <c r="B51" s="15" t="s">
        <v>22</v>
      </c>
      <c r="C51" s="6">
        <f t="shared" si="3"/>
        <v>210</v>
      </c>
      <c r="D51" s="17">
        <f t="shared" ref="D51:I51" si="10">D52+D54+D56</f>
        <v>58</v>
      </c>
      <c r="E51" s="17">
        <f t="shared" si="10"/>
        <v>29</v>
      </c>
      <c r="F51" s="17">
        <f t="shared" si="10"/>
        <v>62</v>
      </c>
      <c r="G51" s="17">
        <f t="shared" si="10"/>
        <v>41</v>
      </c>
      <c r="H51" s="17">
        <f t="shared" si="10"/>
        <v>14</v>
      </c>
      <c r="I51" s="17">
        <f t="shared" si="10"/>
        <v>6</v>
      </c>
    </row>
    <row r="52" spans="2:9" ht="15.75" x14ac:dyDescent="0.25">
      <c r="B52" s="10" t="s">
        <v>14</v>
      </c>
      <c r="C52" s="6">
        <f t="shared" si="3"/>
        <v>103</v>
      </c>
      <c r="D52" s="24">
        <v>1</v>
      </c>
      <c r="E52" s="25">
        <v>12</v>
      </c>
      <c r="F52" s="25">
        <v>41</v>
      </c>
      <c r="G52" s="25">
        <v>31</v>
      </c>
      <c r="H52" s="25">
        <v>12</v>
      </c>
      <c r="I52" s="25">
        <v>6</v>
      </c>
    </row>
    <row r="53" spans="2:9" ht="15.75" x14ac:dyDescent="0.25">
      <c r="B53" s="12" t="s">
        <v>11</v>
      </c>
      <c r="C53" s="6">
        <f t="shared" si="3"/>
        <v>69</v>
      </c>
      <c r="D53" s="16">
        <v>1</v>
      </c>
      <c r="E53" s="16">
        <v>6</v>
      </c>
      <c r="F53" s="16">
        <v>31</v>
      </c>
      <c r="G53" s="16">
        <v>22</v>
      </c>
      <c r="H53" s="16">
        <v>9</v>
      </c>
      <c r="I53" s="16">
        <v>0</v>
      </c>
    </row>
    <row r="54" spans="2:9" ht="15.75" x14ac:dyDescent="0.25">
      <c r="B54" s="10" t="s">
        <v>15</v>
      </c>
      <c r="C54" s="6">
        <f t="shared" si="3"/>
        <v>1</v>
      </c>
      <c r="D54" s="16">
        <v>1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2:9" ht="15.75" x14ac:dyDescent="0.25">
      <c r="B55" s="12" t="s">
        <v>11</v>
      </c>
      <c r="C55" s="6">
        <f t="shared" si="3"/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2:9" ht="15.75" x14ac:dyDescent="0.25">
      <c r="B56" s="10" t="s">
        <v>16</v>
      </c>
      <c r="C56" s="6">
        <f t="shared" si="3"/>
        <v>106</v>
      </c>
      <c r="D56" s="16">
        <v>56</v>
      </c>
      <c r="E56" s="16">
        <v>17</v>
      </c>
      <c r="F56" s="16">
        <v>21</v>
      </c>
      <c r="G56" s="16">
        <v>10</v>
      </c>
      <c r="H56" s="16">
        <v>2</v>
      </c>
      <c r="I56" s="16">
        <v>0</v>
      </c>
    </row>
    <row r="57" spans="2:9" ht="15.75" x14ac:dyDescent="0.25">
      <c r="B57" s="12" t="s">
        <v>11</v>
      </c>
      <c r="C57" s="6">
        <f t="shared" si="3"/>
        <v>68</v>
      </c>
      <c r="D57" s="16">
        <v>40</v>
      </c>
      <c r="E57" s="16">
        <v>8</v>
      </c>
      <c r="F57" s="16">
        <v>12</v>
      </c>
      <c r="G57" s="16">
        <v>7</v>
      </c>
      <c r="H57" s="16">
        <v>1</v>
      </c>
      <c r="I57" s="16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</sheetData>
  <mergeCells count="2">
    <mergeCell ref="B2:I2"/>
    <mergeCell ref="C3:E3"/>
  </mergeCells>
  <pageMargins left="0.7" right="0.7" top="0.75" bottom="0.75" header="0.3" footer="0.3"/>
  <pageSetup paperSize="9" scale="50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I61"/>
  <sheetViews>
    <sheetView workbookViewId="0">
      <selection activeCell="M5" sqref="M5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30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4910</v>
      </c>
      <c r="D6" s="6">
        <f t="shared" ref="D6:I6" si="0">D9+D23+D30+D37+D44+D51</f>
        <v>746</v>
      </c>
      <c r="E6" s="6">
        <f t="shared" si="0"/>
        <v>313</v>
      </c>
      <c r="F6" s="6">
        <f t="shared" si="0"/>
        <v>1078</v>
      </c>
      <c r="G6" s="6">
        <f t="shared" si="0"/>
        <v>1289</v>
      </c>
      <c r="H6" s="6">
        <f t="shared" si="0"/>
        <v>709</v>
      </c>
      <c r="I6" s="6">
        <f t="shared" si="0"/>
        <v>775</v>
      </c>
    </row>
    <row r="7" spans="2:9" ht="15.75" x14ac:dyDescent="0.25">
      <c r="B7" s="5" t="s">
        <v>9</v>
      </c>
      <c r="C7" s="6">
        <f>D7+E7+F7+G7+H7+I7</f>
        <v>2182</v>
      </c>
      <c r="D7" s="6">
        <f t="shared" ref="D7:I7" si="1">D11+D13+D15+D25+D27+D29+D32+D34+D36+D39+D41+D43+D46+D48+D50+D53+D55+D57</f>
        <v>313</v>
      </c>
      <c r="E7" s="6">
        <f t="shared" si="1"/>
        <v>106</v>
      </c>
      <c r="F7" s="6">
        <f t="shared" si="1"/>
        <v>472</v>
      </c>
      <c r="G7" s="6">
        <f t="shared" si="1"/>
        <v>649</v>
      </c>
      <c r="H7" s="6">
        <f t="shared" si="1"/>
        <v>364</v>
      </c>
      <c r="I7" s="6">
        <f t="shared" si="1"/>
        <v>278</v>
      </c>
    </row>
    <row r="8" spans="2:9" ht="15.75" x14ac:dyDescent="0.25">
      <c r="B8" s="7" t="s">
        <v>10</v>
      </c>
      <c r="C8" s="6">
        <f>D8+E8+F8+G8+H8+I8</f>
        <v>965</v>
      </c>
      <c r="D8" s="8">
        <f>D10+D12+D24+D26+D31+D33+D38+D40+D45+D47+D52+D54</f>
        <v>19</v>
      </c>
      <c r="E8" s="8">
        <f t="shared" ref="E8:I8" si="2">E10+E12+E24+E26+E31+E33+E38+E40+E45+E47+E52+E54</f>
        <v>49</v>
      </c>
      <c r="F8" s="8">
        <f t="shared" si="2"/>
        <v>221</v>
      </c>
      <c r="G8" s="8">
        <f t="shared" si="2"/>
        <v>340</v>
      </c>
      <c r="H8" s="8">
        <f t="shared" si="2"/>
        <v>201</v>
      </c>
      <c r="I8" s="8">
        <f t="shared" si="2"/>
        <v>135</v>
      </c>
    </row>
    <row r="9" spans="2:9" ht="20.25" customHeight="1" x14ac:dyDescent="0.25">
      <c r="B9" s="9" t="s">
        <v>13</v>
      </c>
      <c r="C9" s="6">
        <f t="shared" ref="C9:C57" si="3">D9+E9+F9+G9+H9+I9</f>
        <v>2526</v>
      </c>
      <c r="D9" s="5">
        <f t="shared" ref="D9:I9" si="4">D10+D12+D14</f>
        <v>358</v>
      </c>
      <c r="E9" s="5">
        <f t="shared" si="4"/>
        <v>202</v>
      </c>
      <c r="F9" s="5">
        <f t="shared" si="4"/>
        <v>698</v>
      </c>
      <c r="G9" s="5">
        <f t="shared" si="4"/>
        <v>646</v>
      </c>
      <c r="H9" s="5">
        <f t="shared" si="4"/>
        <v>284</v>
      </c>
      <c r="I9" s="5">
        <f t="shared" si="4"/>
        <v>338</v>
      </c>
    </row>
    <row r="10" spans="2:9" ht="15.75" x14ac:dyDescent="0.25">
      <c r="B10" s="10" t="s">
        <v>14</v>
      </c>
      <c r="C10" s="6">
        <f t="shared" si="3"/>
        <v>23</v>
      </c>
      <c r="D10" s="11">
        <v>1</v>
      </c>
      <c r="E10" s="11">
        <v>1</v>
      </c>
      <c r="F10" s="11">
        <v>7</v>
      </c>
      <c r="G10" s="11">
        <v>9</v>
      </c>
      <c r="H10" s="11">
        <v>1</v>
      </c>
      <c r="I10" s="11">
        <v>4</v>
      </c>
    </row>
    <row r="11" spans="2:9" ht="15.75" x14ac:dyDescent="0.25">
      <c r="B11" s="12" t="s">
        <v>11</v>
      </c>
      <c r="C11" s="6">
        <f t="shared" si="3"/>
        <v>11</v>
      </c>
      <c r="D11" s="11">
        <v>0</v>
      </c>
      <c r="E11" s="11">
        <v>1</v>
      </c>
      <c r="F11" s="11">
        <v>6</v>
      </c>
      <c r="G11" s="11">
        <v>1</v>
      </c>
      <c r="H11" s="11">
        <v>1</v>
      </c>
      <c r="I11" s="11">
        <v>2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2503</v>
      </c>
      <c r="D14" s="11">
        <v>357</v>
      </c>
      <c r="E14" s="11">
        <v>201</v>
      </c>
      <c r="F14" s="11">
        <v>691</v>
      </c>
      <c r="G14" s="11">
        <v>637</v>
      </c>
      <c r="H14" s="11">
        <v>283</v>
      </c>
      <c r="I14" s="11">
        <v>334</v>
      </c>
    </row>
    <row r="15" spans="2:9" ht="16.5" thickBot="1" x14ac:dyDescent="0.3">
      <c r="B15" s="12" t="s">
        <v>11</v>
      </c>
      <c r="C15" s="6">
        <f t="shared" si="3"/>
        <v>986</v>
      </c>
      <c r="D15" s="18">
        <v>102</v>
      </c>
      <c r="E15" s="18">
        <v>51</v>
      </c>
      <c r="F15" s="18">
        <v>239</v>
      </c>
      <c r="G15" s="18">
        <v>298</v>
      </c>
      <c r="H15" s="18">
        <v>144</v>
      </c>
      <c r="I15" s="18">
        <v>152</v>
      </c>
    </row>
    <row r="16" spans="2:9" ht="16.5" thickTop="1" x14ac:dyDescent="0.25">
      <c r="B16" s="13" t="s">
        <v>17</v>
      </c>
      <c r="C16" s="6">
        <f t="shared" si="3"/>
        <v>1241</v>
      </c>
      <c r="D16" s="17">
        <f t="shared" ref="D16:I16" si="5">D17+D19+D21</f>
        <v>174</v>
      </c>
      <c r="E16" s="17">
        <f t="shared" si="5"/>
        <v>99</v>
      </c>
      <c r="F16" s="17">
        <f t="shared" si="5"/>
        <v>355</v>
      </c>
      <c r="G16" s="17">
        <f t="shared" si="5"/>
        <v>329</v>
      </c>
      <c r="H16" s="17">
        <f t="shared" si="5"/>
        <v>143</v>
      </c>
      <c r="I16" s="17">
        <f t="shared" si="5"/>
        <v>141</v>
      </c>
    </row>
    <row r="17" spans="2:9" ht="15.75" x14ac:dyDescent="0.25">
      <c r="B17" s="10" t="s">
        <v>14</v>
      </c>
      <c r="C17" s="6">
        <f t="shared" si="3"/>
        <v>8</v>
      </c>
      <c r="D17" s="19">
        <v>1</v>
      </c>
      <c r="E17" s="19">
        <v>1</v>
      </c>
      <c r="F17" s="19">
        <v>1</v>
      </c>
      <c r="G17" s="19">
        <v>3</v>
      </c>
      <c r="H17" s="19">
        <v>1</v>
      </c>
      <c r="I17" s="20">
        <v>1</v>
      </c>
    </row>
    <row r="18" spans="2:9" ht="15.75" x14ac:dyDescent="0.25">
      <c r="B18" s="12" t="s">
        <v>11</v>
      </c>
      <c r="C18" s="6">
        <f t="shared" si="3"/>
        <v>4</v>
      </c>
      <c r="D18" s="19">
        <v>0</v>
      </c>
      <c r="E18" s="19">
        <v>1</v>
      </c>
      <c r="F18" s="19">
        <v>1</v>
      </c>
      <c r="G18" s="19">
        <v>0</v>
      </c>
      <c r="H18" s="19">
        <v>1</v>
      </c>
      <c r="I18" s="20">
        <v>1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1233</v>
      </c>
      <c r="D21" s="19">
        <v>173</v>
      </c>
      <c r="E21" s="19">
        <v>98</v>
      </c>
      <c r="F21" s="19">
        <v>354</v>
      </c>
      <c r="G21" s="19">
        <v>326</v>
      </c>
      <c r="H21" s="19">
        <v>142</v>
      </c>
      <c r="I21" s="20">
        <v>140</v>
      </c>
    </row>
    <row r="22" spans="2:9" ht="16.5" thickBot="1" x14ac:dyDescent="0.3">
      <c r="B22" s="12" t="s">
        <v>11</v>
      </c>
      <c r="C22" s="6">
        <f t="shared" si="3"/>
        <v>504</v>
      </c>
      <c r="D22" s="21">
        <v>49</v>
      </c>
      <c r="E22" s="21">
        <v>25</v>
      </c>
      <c r="F22" s="21">
        <v>117</v>
      </c>
      <c r="G22" s="21">
        <v>162</v>
      </c>
      <c r="H22" s="21">
        <v>81</v>
      </c>
      <c r="I22" s="22">
        <v>70</v>
      </c>
    </row>
    <row r="23" spans="2:9" ht="16.5" thickTop="1" x14ac:dyDescent="0.25">
      <c r="B23" s="14" t="s">
        <v>18</v>
      </c>
      <c r="C23" s="6">
        <f t="shared" si="3"/>
        <v>935</v>
      </c>
      <c r="D23" s="17">
        <f t="shared" ref="D23:I23" si="6">D24+D26+D28</f>
        <v>130</v>
      </c>
      <c r="E23" s="17">
        <f t="shared" si="6"/>
        <v>35</v>
      </c>
      <c r="F23" s="17">
        <f t="shared" si="6"/>
        <v>108</v>
      </c>
      <c r="G23" s="17">
        <f t="shared" si="6"/>
        <v>235</v>
      </c>
      <c r="H23" s="17">
        <f t="shared" si="6"/>
        <v>191</v>
      </c>
      <c r="I23" s="17">
        <f t="shared" si="6"/>
        <v>236</v>
      </c>
    </row>
    <row r="24" spans="2:9" ht="15.75" x14ac:dyDescent="0.25">
      <c r="B24" s="10" t="s">
        <v>14</v>
      </c>
      <c r="C24" s="6">
        <f t="shared" si="3"/>
        <v>187</v>
      </c>
      <c r="D24" s="23">
        <v>0</v>
      </c>
      <c r="E24" s="23">
        <v>3</v>
      </c>
      <c r="F24" s="23">
        <v>23</v>
      </c>
      <c r="G24" s="23">
        <v>63</v>
      </c>
      <c r="H24" s="23">
        <v>52</v>
      </c>
      <c r="I24" s="23">
        <v>46</v>
      </c>
    </row>
    <row r="25" spans="2:9" ht="15.75" x14ac:dyDescent="0.25">
      <c r="B25" s="12" t="s">
        <v>11</v>
      </c>
      <c r="C25" s="6">
        <f t="shared" si="3"/>
        <v>107</v>
      </c>
      <c r="D25" s="11">
        <v>0</v>
      </c>
      <c r="E25" s="11">
        <v>2</v>
      </c>
      <c r="F25" s="11">
        <v>14</v>
      </c>
      <c r="G25" s="11">
        <v>43</v>
      </c>
      <c r="H25" s="11">
        <v>32</v>
      </c>
      <c r="I25" s="11">
        <v>16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748</v>
      </c>
      <c r="D28" s="11">
        <v>130</v>
      </c>
      <c r="E28" s="11">
        <v>32</v>
      </c>
      <c r="F28" s="11">
        <v>85</v>
      </c>
      <c r="G28" s="11">
        <v>172</v>
      </c>
      <c r="H28" s="11">
        <v>139</v>
      </c>
      <c r="I28" s="11">
        <v>190</v>
      </c>
    </row>
    <row r="29" spans="2:9" ht="15.75" x14ac:dyDescent="0.25">
      <c r="B29" s="12" t="s">
        <v>11</v>
      </c>
      <c r="C29" s="6">
        <f t="shared" si="3"/>
        <v>272</v>
      </c>
      <c r="D29" s="11">
        <v>47</v>
      </c>
      <c r="E29" s="11">
        <v>9</v>
      </c>
      <c r="F29" s="11">
        <v>33</v>
      </c>
      <c r="G29" s="11">
        <v>71</v>
      </c>
      <c r="H29" s="11">
        <v>54</v>
      </c>
      <c r="I29" s="11">
        <v>58</v>
      </c>
    </row>
    <row r="30" spans="2:9" ht="15.75" x14ac:dyDescent="0.25">
      <c r="B30" s="9" t="s">
        <v>19</v>
      </c>
      <c r="C30" s="6">
        <f t="shared" si="3"/>
        <v>489</v>
      </c>
      <c r="D30" s="17">
        <f t="shared" ref="D30:I30" si="7">D31+D33+D35</f>
        <v>34</v>
      </c>
      <c r="E30" s="17">
        <f t="shared" si="7"/>
        <v>15</v>
      </c>
      <c r="F30" s="17">
        <f t="shared" si="7"/>
        <v>74</v>
      </c>
      <c r="G30" s="17">
        <f t="shared" si="7"/>
        <v>166</v>
      </c>
      <c r="H30" s="17">
        <f t="shared" si="7"/>
        <v>88</v>
      </c>
      <c r="I30" s="17">
        <f t="shared" si="7"/>
        <v>112</v>
      </c>
    </row>
    <row r="31" spans="2:9" ht="15.75" x14ac:dyDescent="0.25">
      <c r="B31" s="10" t="s">
        <v>14</v>
      </c>
      <c r="C31" s="6">
        <f t="shared" si="3"/>
        <v>228</v>
      </c>
      <c r="D31" s="11">
        <v>0</v>
      </c>
      <c r="E31" s="11">
        <v>9</v>
      </c>
      <c r="F31" s="11">
        <v>45</v>
      </c>
      <c r="G31" s="11">
        <v>91</v>
      </c>
      <c r="H31" s="11">
        <v>51</v>
      </c>
      <c r="I31" s="11">
        <v>32</v>
      </c>
    </row>
    <row r="32" spans="2:9" ht="15.75" x14ac:dyDescent="0.25">
      <c r="B32" s="12" t="s">
        <v>11</v>
      </c>
      <c r="C32" s="6">
        <f t="shared" si="3"/>
        <v>109</v>
      </c>
      <c r="D32" s="11">
        <v>0</v>
      </c>
      <c r="E32" s="11">
        <v>3</v>
      </c>
      <c r="F32" s="11">
        <v>29</v>
      </c>
      <c r="G32" s="11">
        <v>41</v>
      </c>
      <c r="H32" s="11">
        <v>28</v>
      </c>
      <c r="I32" s="11">
        <v>8</v>
      </c>
    </row>
    <row r="33" spans="2:9" ht="15.75" x14ac:dyDescent="0.25">
      <c r="B33" s="10" t="s">
        <v>15</v>
      </c>
      <c r="C33" s="6">
        <f t="shared" si="3"/>
        <v>2</v>
      </c>
      <c r="D33" s="11">
        <v>0</v>
      </c>
      <c r="E33" s="11">
        <v>0</v>
      </c>
      <c r="F33" s="11">
        <v>0</v>
      </c>
      <c r="G33" s="11">
        <v>1</v>
      </c>
      <c r="H33" s="11">
        <v>1</v>
      </c>
      <c r="I33" s="11">
        <v>0</v>
      </c>
    </row>
    <row r="34" spans="2:9" ht="15.75" x14ac:dyDescent="0.25">
      <c r="B34" s="12" t="s">
        <v>11</v>
      </c>
      <c r="C34" s="6">
        <f t="shared" si="3"/>
        <v>1</v>
      </c>
      <c r="D34" s="11">
        <v>0</v>
      </c>
      <c r="E34" s="11">
        <v>0</v>
      </c>
      <c r="F34" s="11">
        <v>0</v>
      </c>
      <c r="G34" s="11">
        <v>1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259</v>
      </c>
      <c r="D35" s="11">
        <v>34</v>
      </c>
      <c r="E35" s="11">
        <v>6</v>
      </c>
      <c r="F35" s="11">
        <v>29</v>
      </c>
      <c r="G35" s="11">
        <v>74</v>
      </c>
      <c r="H35" s="11">
        <v>36</v>
      </c>
      <c r="I35" s="11">
        <v>80</v>
      </c>
    </row>
    <row r="36" spans="2:9" ht="15.75" x14ac:dyDescent="0.25">
      <c r="B36" s="12" t="s">
        <v>11</v>
      </c>
      <c r="C36" s="6">
        <f t="shared" si="3"/>
        <v>75</v>
      </c>
      <c r="D36" s="11">
        <v>12</v>
      </c>
      <c r="E36" s="11">
        <v>0</v>
      </c>
      <c r="F36" s="11">
        <v>11</v>
      </c>
      <c r="G36" s="11">
        <v>33</v>
      </c>
      <c r="H36" s="11">
        <v>11</v>
      </c>
      <c r="I36" s="11">
        <v>8</v>
      </c>
    </row>
    <row r="37" spans="2:9" ht="15.75" x14ac:dyDescent="0.25">
      <c r="B37" s="15" t="s">
        <v>20</v>
      </c>
      <c r="C37" s="6">
        <f t="shared" si="3"/>
        <v>754</v>
      </c>
      <c r="D37" s="17">
        <f t="shared" ref="D37:I37" si="8">D38+D40+D42</f>
        <v>215</v>
      </c>
      <c r="E37" s="17">
        <f t="shared" si="8"/>
        <v>39</v>
      </c>
      <c r="F37" s="17">
        <f t="shared" si="8"/>
        <v>108</v>
      </c>
      <c r="G37" s="17">
        <f t="shared" si="8"/>
        <v>185</v>
      </c>
      <c r="H37" s="17">
        <f t="shared" si="8"/>
        <v>128</v>
      </c>
      <c r="I37" s="17">
        <f t="shared" si="8"/>
        <v>79</v>
      </c>
    </row>
    <row r="38" spans="2:9" ht="15.75" x14ac:dyDescent="0.25">
      <c r="B38" s="10" t="s">
        <v>14</v>
      </c>
      <c r="C38" s="6">
        <f t="shared" si="3"/>
        <v>378</v>
      </c>
      <c r="D38" s="11">
        <v>16</v>
      </c>
      <c r="E38" s="11">
        <v>23</v>
      </c>
      <c r="F38" s="11">
        <v>82</v>
      </c>
      <c r="G38" s="11">
        <v>130</v>
      </c>
      <c r="H38" s="11">
        <v>82</v>
      </c>
      <c r="I38" s="11">
        <v>45</v>
      </c>
    </row>
    <row r="39" spans="2:9" ht="15.75" x14ac:dyDescent="0.25">
      <c r="B39" s="12" t="s">
        <v>11</v>
      </c>
      <c r="C39" s="6">
        <f t="shared" si="3"/>
        <v>265</v>
      </c>
      <c r="D39" s="11">
        <v>9</v>
      </c>
      <c r="E39" s="11">
        <v>14</v>
      </c>
      <c r="F39" s="11">
        <v>66</v>
      </c>
      <c r="G39" s="11">
        <v>89</v>
      </c>
      <c r="H39" s="11">
        <v>61</v>
      </c>
      <c r="I39" s="11">
        <v>26</v>
      </c>
    </row>
    <row r="40" spans="2:9" ht="15.75" x14ac:dyDescent="0.25">
      <c r="B40" s="10" t="s">
        <v>15</v>
      </c>
      <c r="C40" s="6">
        <f t="shared" si="3"/>
        <v>3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2</v>
      </c>
    </row>
    <row r="41" spans="2:9" ht="15.75" x14ac:dyDescent="0.25">
      <c r="B41" s="12" t="s">
        <v>11</v>
      </c>
      <c r="C41" s="6">
        <f t="shared" si="3"/>
        <v>1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373</v>
      </c>
      <c r="D42" s="11">
        <v>198</v>
      </c>
      <c r="E42" s="11">
        <v>16</v>
      </c>
      <c r="F42" s="11">
        <v>26</v>
      </c>
      <c r="G42" s="11">
        <v>55</v>
      </c>
      <c r="H42" s="11">
        <v>46</v>
      </c>
      <c r="I42" s="11">
        <v>32</v>
      </c>
    </row>
    <row r="43" spans="2:9" ht="15.75" x14ac:dyDescent="0.25">
      <c r="B43" s="12" t="s">
        <v>11</v>
      </c>
      <c r="C43" s="6">
        <f t="shared" si="3"/>
        <v>220</v>
      </c>
      <c r="D43" s="11">
        <v>134</v>
      </c>
      <c r="E43" s="11">
        <v>11</v>
      </c>
      <c r="F43" s="11">
        <v>17</v>
      </c>
      <c r="G43" s="11">
        <v>29</v>
      </c>
      <c r="H43" s="11">
        <v>21</v>
      </c>
      <c r="I43" s="11">
        <v>8</v>
      </c>
    </row>
    <row r="44" spans="2:9" ht="15.75" x14ac:dyDescent="0.25">
      <c r="B44" s="15" t="s">
        <v>21</v>
      </c>
      <c r="C44" s="6">
        <f t="shared" si="3"/>
        <v>46</v>
      </c>
      <c r="D44" s="17">
        <f t="shared" ref="D44:I44" si="9">D45+D47+D49</f>
        <v>3</v>
      </c>
      <c r="E44" s="17">
        <f t="shared" si="9"/>
        <v>3</v>
      </c>
      <c r="F44" s="17">
        <f t="shared" si="9"/>
        <v>18</v>
      </c>
      <c r="G44" s="17">
        <f t="shared" si="9"/>
        <v>18</v>
      </c>
      <c r="H44" s="17">
        <f t="shared" si="9"/>
        <v>2</v>
      </c>
      <c r="I44" s="17">
        <f t="shared" si="9"/>
        <v>2</v>
      </c>
    </row>
    <row r="45" spans="2:9" ht="15.75" x14ac:dyDescent="0.25">
      <c r="B45" s="10" t="s">
        <v>14</v>
      </c>
      <c r="C45" s="6">
        <f t="shared" si="3"/>
        <v>34</v>
      </c>
      <c r="D45" s="11">
        <v>0</v>
      </c>
      <c r="E45" s="11">
        <v>2</v>
      </c>
      <c r="F45" s="11">
        <v>15</v>
      </c>
      <c r="G45" s="11">
        <v>14</v>
      </c>
      <c r="H45" s="11">
        <v>2</v>
      </c>
      <c r="I45" s="11">
        <v>1</v>
      </c>
    </row>
    <row r="46" spans="2:9" ht="15.75" x14ac:dyDescent="0.25">
      <c r="B46" s="12" t="s">
        <v>11</v>
      </c>
      <c r="C46" s="6">
        <f t="shared" si="3"/>
        <v>24</v>
      </c>
      <c r="D46" s="11">
        <v>0</v>
      </c>
      <c r="E46" s="11">
        <v>2</v>
      </c>
      <c r="F46" s="11">
        <v>12</v>
      </c>
      <c r="G46" s="11">
        <v>10</v>
      </c>
      <c r="H46" s="11">
        <v>0</v>
      </c>
      <c r="I46" s="11">
        <v>0</v>
      </c>
    </row>
    <row r="47" spans="2:9" ht="15.75" x14ac:dyDescent="0.25">
      <c r="B47" s="10" t="s">
        <v>15</v>
      </c>
      <c r="C47" s="6">
        <f t="shared" si="3"/>
        <v>1</v>
      </c>
      <c r="D47" s="11">
        <v>1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1</v>
      </c>
      <c r="D48" s="11">
        <v>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11</v>
      </c>
      <c r="D49" s="11">
        <v>2</v>
      </c>
      <c r="E49" s="11">
        <v>1</v>
      </c>
      <c r="F49" s="11">
        <v>3</v>
      </c>
      <c r="G49" s="11">
        <v>4</v>
      </c>
      <c r="H49" s="11">
        <v>0</v>
      </c>
      <c r="I49" s="11">
        <v>1</v>
      </c>
    </row>
    <row r="50" spans="2:9" ht="15.75" x14ac:dyDescent="0.25">
      <c r="B50" s="12" t="s">
        <v>11</v>
      </c>
      <c r="C50" s="6">
        <f t="shared" si="3"/>
        <v>8</v>
      </c>
      <c r="D50" s="16">
        <v>2</v>
      </c>
      <c r="E50" s="16">
        <v>1</v>
      </c>
      <c r="F50" s="16">
        <v>1</v>
      </c>
      <c r="G50" s="16">
        <v>4</v>
      </c>
      <c r="H50" s="16">
        <v>0</v>
      </c>
      <c r="I50" s="16">
        <v>0</v>
      </c>
    </row>
    <row r="51" spans="2:9" ht="15.75" x14ac:dyDescent="0.25">
      <c r="B51" s="15" t="s">
        <v>22</v>
      </c>
      <c r="C51" s="6">
        <f t="shared" si="3"/>
        <v>160</v>
      </c>
      <c r="D51" s="17">
        <f t="shared" ref="D51:I51" si="10">D52+D54+D56</f>
        <v>6</v>
      </c>
      <c r="E51" s="17">
        <f t="shared" si="10"/>
        <v>19</v>
      </c>
      <c r="F51" s="17">
        <f t="shared" si="10"/>
        <v>72</v>
      </c>
      <c r="G51" s="17">
        <f t="shared" si="10"/>
        <v>39</v>
      </c>
      <c r="H51" s="17">
        <f t="shared" si="10"/>
        <v>16</v>
      </c>
      <c r="I51" s="17">
        <f t="shared" si="10"/>
        <v>8</v>
      </c>
    </row>
    <row r="52" spans="2:9" ht="15.75" x14ac:dyDescent="0.25">
      <c r="B52" s="10" t="s">
        <v>14</v>
      </c>
      <c r="C52" s="6">
        <f t="shared" si="3"/>
        <v>108</v>
      </c>
      <c r="D52" s="24">
        <v>0</v>
      </c>
      <c r="E52" s="25">
        <v>10</v>
      </c>
      <c r="F52" s="25">
        <v>49</v>
      </c>
      <c r="G52" s="25">
        <v>32</v>
      </c>
      <c r="H52" s="25">
        <v>12</v>
      </c>
      <c r="I52" s="25">
        <v>5</v>
      </c>
    </row>
    <row r="53" spans="2:9" ht="15.75" x14ac:dyDescent="0.25">
      <c r="B53" s="12" t="s">
        <v>11</v>
      </c>
      <c r="C53" s="6">
        <f t="shared" si="3"/>
        <v>75</v>
      </c>
      <c r="D53" s="16">
        <v>0</v>
      </c>
      <c r="E53" s="16">
        <v>7</v>
      </c>
      <c r="F53" s="16">
        <v>34</v>
      </c>
      <c r="G53" s="16">
        <v>24</v>
      </c>
      <c r="H53" s="16">
        <v>10</v>
      </c>
      <c r="I53" s="16">
        <v>0</v>
      </c>
    </row>
    <row r="54" spans="2:9" ht="15.75" x14ac:dyDescent="0.25">
      <c r="B54" s="10" t="s">
        <v>15</v>
      </c>
      <c r="C54" s="6">
        <f t="shared" si="3"/>
        <v>1</v>
      </c>
      <c r="D54" s="16">
        <v>0</v>
      </c>
      <c r="E54" s="16">
        <v>1</v>
      </c>
      <c r="F54" s="16">
        <v>0</v>
      </c>
      <c r="G54" s="16">
        <v>0</v>
      </c>
      <c r="H54" s="16">
        <v>0</v>
      </c>
      <c r="I54" s="16">
        <v>0</v>
      </c>
    </row>
    <row r="55" spans="2:9" ht="15.75" x14ac:dyDescent="0.25">
      <c r="B55" s="12" t="s">
        <v>11</v>
      </c>
      <c r="C55" s="6">
        <f t="shared" si="3"/>
        <v>1</v>
      </c>
      <c r="D55" s="16">
        <v>0</v>
      </c>
      <c r="E55" s="16">
        <v>1</v>
      </c>
      <c r="F55" s="16">
        <v>0</v>
      </c>
      <c r="G55" s="16">
        <v>0</v>
      </c>
      <c r="H55" s="16">
        <v>0</v>
      </c>
      <c r="I55" s="16">
        <v>0</v>
      </c>
    </row>
    <row r="56" spans="2:9" ht="15.75" x14ac:dyDescent="0.25">
      <c r="B56" s="10" t="s">
        <v>16</v>
      </c>
      <c r="C56" s="6">
        <f t="shared" si="3"/>
        <v>51</v>
      </c>
      <c r="D56" s="16">
        <v>6</v>
      </c>
      <c r="E56" s="16">
        <v>8</v>
      </c>
      <c r="F56" s="16">
        <v>23</v>
      </c>
      <c r="G56" s="16">
        <v>7</v>
      </c>
      <c r="H56" s="16">
        <v>4</v>
      </c>
      <c r="I56" s="16">
        <v>3</v>
      </c>
    </row>
    <row r="57" spans="2:9" ht="15.75" x14ac:dyDescent="0.25">
      <c r="B57" s="12" t="s">
        <v>11</v>
      </c>
      <c r="C57" s="6">
        <f t="shared" si="3"/>
        <v>26</v>
      </c>
      <c r="D57" s="16">
        <v>5</v>
      </c>
      <c r="E57" s="16">
        <v>4</v>
      </c>
      <c r="F57" s="16">
        <v>10</v>
      </c>
      <c r="G57" s="16">
        <v>5</v>
      </c>
      <c r="H57" s="16">
        <v>2</v>
      </c>
      <c r="I57" s="16">
        <v>0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</sheetData>
  <mergeCells count="2">
    <mergeCell ref="B2:I2"/>
    <mergeCell ref="C3:E3"/>
  </mergeCells>
  <pageMargins left="0.7" right="0.7" top="0.75" bottom="0.75" header="0.3" footer="0.3"/>
  <pageSetup paperSize="9" scale="50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I61"/>
  <sheetViews>
    <sheetView workbookViewId="0">
      <selection activeCell="L54" sqref="L54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29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4997</v>
      </c>
      <c r="D6" s="6">
        <f t="shared" ref="D6:I6" si="0">D9+D23+D30+D37+D44+D51</f>
        <v>656</v>
      </c>
      <c r="E6" s="6">
        <f t="shared" si="0"/>
        <v>343</v>
      </c>
      <c r="F6" s="6">
        <f t="shared" si="0"/>
        <v>1137</v>
      </c>
      <c r="G6" s="6">
        <f t="shared" si="0"/>
        <v>1355</v>
      </c>
      <c r="H6" s="6">
        <f t="shared" si="0"/>
        <v>719</v>
      </c>
      <c r="I6" s="6">
        <f t="shared" si="0"/>
        <v>787</v>
      </c>
    </row>
    <row r="7" spans="2:9" ht="15.75" x14ac:dyDescent="0.25">
      <c r="B7" s="5" t="s">
        <v>9</v>
      </c>
      <c r="C7" s="6">
        <f>D7+E7+F7+G7+H7+I7</f>
        <v>2185</v>
      </c>
      <c r="D7" s="6">
        <f t="shared" ref="D7:I7" si="1">D11+D13+D15+D25+D27+D29+D32+D34+D36+D39+D41+D43+D46+D48+D50+D53+D55+D57</f>
        <v>245</v>
      </c>
      <c r="E7" s="6">
        <f t="shared" si="1"/>
        <v>116</v>
      </c>
      <c r="F7" s="6">
        <f t="shared" si="1"/>
        <v>499</v>
      </c>
      <c r="G7" s="6">
        <f t="shared" si="1"/>
        <v>680</v>
      </c>
      <c r="H7" s="6">
        <f t="shared" si="1"/>
        <v>362</v>
      </c>
      <c r="I7" s="6">
        <f t="shared" si="1"/>
        <v>283</v>
      </c>
    </row>
    <row r="8" spans="2:9" ht="15.75" x14ac:dyDescent="0.25">
      <c r="B8" s="7" t="s">
        <v>10</v>
      </c>
      <c r="C8" s="6">
        <f>D8+E8+F8+G8+H8+I8</f>
        <v>1117</v>
      </c>
      <c r="D8" s="8">
        <f>D10+D12+D24+D26+D31+D33+D38+D40+D45+D47+D52+D54</f>
        <v>34</v>
      </c>
      <c r="E8" s="8">
        <f t="shared" ref="E8:I8" si="2">E10+E12+E24+E26+E31+E33+E38+E40+E45+E47+E52+E54</f>
        <v>60</v>
      </c>
      <c r="F8" s="8">
        <f t="shared" si="2"/>
        <v>248</v>
      </c>
      <c r="G8" s="8">
        <f t="shared" si="2"/>
        <v>394</v>
      </c>
      <c r="H8" s="8">
        <f t="shared" si="2"/>
        <v>226</v>
      </c>
      <c r="I8" s="8">
        <f t="shared" si="2"/>
        <v>155</v>
      </c>
    </row>
    <row r="9" spans="2:9" ht="20.25" customHeight="1" x14ac:dyDescent="0.25">
      <c r="B9" s="9" t="s">
        <v>13</v>
      </c>
      <c r="C9" s="6">
        <f t="shared" ref="C9:C57" si="3">D9+E9+F9+G9+H9+I9</f>
        <v>2564</v>
      </c>
      <c r="D9" s="5">
        <f t="shared" ref="D9:I9" si="4">D10+D12+D14</f>
        <v>357</v>
      </c>
      <c r="E9" s="5">
        <f t="shared" si="4"/>
        <v>217</v>
      </c>
      <c r="F9" s="5">
        <f t="shared" si="4"/>
        <v>733</v>
      </c>
      <c r="G9" s="5">
        <f t="shared" si="4"/>
        <v>642</v>
      </c>
      <c r="H9" s="5">
        <f t="shared" si="4"/>
        <v>276</v>
      </c>
      <c r="I9" s="5">
        <f t="shared" si="4"/>
        <v>339</v>
      </c>
    </row>
    <row r="10" spans="2:9" ht="15.75" x14ac:dyDescent="0.25">
      <c r="B10" s="10" t="s">
        <v>14</v>
      </c>
      <c r="C10" s="6">
        <f t="shared" si="3"/>
        <v>24</v>
      </c>
      <c r="D10" s="11">
        <v>0</v>
      </c>
      <c r="E10" s="11">
        <v>0</v>
      </c>
      <c r="F10" s="11">
        <v>8</v>
      </c>
      <c r="G10" s="11">
        <v>12</v>
      </c>
      <c r="H10" s="11">
        <v>0</v>
      </c>
      <c r="I10" s="11">
        <v>4</v>
      </c>
    </row>
    <row r="11" spans="2:9" ht="15.75" x14ac:dyDescent="0.25">
      <c r="B11" s="12" t="s">
        <v>11</v>
      </c>
      <c r="C11" s="6">
        <f t="shared" si="3"/>
        <v>11</v>
      </c>
      <c r="D11" s="11">
        <v>0</v>
      </c>
      <c r="E11" s="11">
        <v>0</v>
      </c>
      <c r="F11" s="11">
        <v>6</v>
      </c>
      <c r="G11" s="11">
        <v>3</v>
      </c>
      <c r="H11" s="11">
        <v>0</v>
      </c>
      <c r="I11" s="11">
        <v>2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2540</v>
      </c>
      <c r="D14" s="11">
        <v>357</v>
      </c>
      <c r="E14" s="11">
        <v>217</v>
      </c>
      <c r="F14" s="11">
        <v>725</v>
      </c>
      <c r="G14" s="11">
        <v>630</v>
      </c>
      <c r="H14" s="11">
        <v>276</v>
      </c>
      <c r="I14" s="11">
        <v>335</v>
      </c>
    </row>
    <row r="15" spans="2:9" ht="16.5" thickBot="1" x14ac:dyDescent="0.3">
      <c r="B15" s="12" t="s">
        <v>11</v>
      </c>
      <c r="C15" s="6">
        <f t="shared" si="3"/>
        <v>1001</v>
      </c>
      <c r="D15" s="18">
        <v>100</v>
      </c>
      <c r="E15" s="18">
        <v>52</v>
      </c>
      <c r="F15" s="18">
        <v>260</v>
      </c>
      <c r="G15" s="18">
        <v>300</v>
      </c>
      <c r="H15" s="18">
        <v>136</v>
      </c>
      <c r="I15" s="18">
        <v>153</v>
      </c>
    </row>
    <row r="16" spans="2:9" ht="16.5" thickTop="1" x14ac:dyDescent="0.25">
      <c r="B16" s="13" t="s">
        <v>17</v>
      </c>
      <c r="C16" s="6">
        <f t="shared" si="3"/>
        <v>1261</v>
      </c>
      <c r="D16" s="17">
        <f t="shared" ref="D16:I16" si="5">D17+D19+D21</f>
        <v>175</v>
      </c>
      <c r="E16" s="17">
        <f t="shared" si="5"/>
        <v>107</v>
      </c>
      <c r="F16" s="17">
        <f t="shared" si="5"/>
        <v>371</v>
      </c>
      <c r="G16" s="17">
        <f t="shared" si="5"/>
        <v>326</v>
      </c>
      <c r="H16" s="17">
        <f t="shared" si="5"/>
        <v>140</v>
      </c>
      <c r="I16" s="17">
        <f t="shared" si="5"/>
        <v>142</v>
      </c>
    </row>
    <row r="17" spans="2:9" ht="15.75" x14ac:dyDescent="0.25">
      <c r="B17" s="10" t="s">
        <v>14</v>
      </c>
      <c r="C17" s="6">
        <f t="shared" si="3"/>
        <v>6</v>
      </c>
      <c r="D17" s="19">
        <v>0</v>
      </c>
      <c r="E17" s="19">
        <v>0</v>
      </c>
      <c r="F17" s="19">
        <v>2</v>
      </c>
      <c r="G17" s="19">
        <v>3</v>
      </c>
      <c r="H17" s="19">
        <v>0</v>
      </c>
      <c r="I17" s="20">
        <v>1</v>
      </c>
    </row>
    <row r="18" spans="2:9" ht="15.75" x14ac:dyDescent="0.25">
      <c r="B18" s="12" t="s">
        <v>11</v>
      </c>
      <c r="C18" s="6">
        <f t="shared" si="3"/>
        <v>3</v>
      </c>
      <c r="D18" s="19">
        <v>0</v>
      </c>
      <c r="E18" s="19">
        <v>0</v>
      </c>
      <c r="F18" s="19">
        <v>1</v>
      </c>
      <c r="G18" s="19">
        <v>1</v>
      </c>
      <c r="H18" s="19">
        <v>0</v>
      </c>
      <c r="I18" s="20">
        <v>1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1255</v>
      </c>
      <c r="D21" s="19">
        <v>175</v>
      </c>
      <c r="E21" s="19">
        <v>107</v>
      </c>
      <c r="F21" s="19">
        <v>369</v>
      </c>
      <c r="G21" s="19">
        <v>323</v>
      </c>
      <c r="H21" s="19">
        <v>140</v>
      </c>
      <c r="I21" s="20">
        <v>141</v>
      </c>
    </row>
    <row r="22" spans="2:9" ht="16.5" thickBot="1" x14ac:dyDescent="0.3">
      <c r="B22" s="12" t="s">
        <v>11</v>
      </c>
      <c r="C22" s="6">
        <f t="shared" si="3"/>
        <v>507</v>
      </c>
      <c r="D22" s="21">
        <v>46</v>
      </c>
      <c r="E22" s="21">
        <v>26</v>
      </c>
      <c r="F22" s="21">
        <v>123</v>
      </c>
      <c r="G22" s="21">
        <v>164</v>
      </c>
      <c r="H22" s="21">
        <v>77</v>
      </c>
      <c r="I22" s="22">
        <v>71</v>
      </c>
    </row>
    <row r="23" spans="2:9" ht="16.5" thickTop="1" x14ac:dyDescent="0.25">
      <c r="B23" s="14" t="s">
        <v>18</v>
      </c>
      <c r="C23" s="6">
        <f t="shared" si="3"/>
        <v>959</v>
      </c>
      <c r="D23" s="17">
        <f t="shared" ref="D23:I23" si="6">D24+D26+D28</f>
        <v>106</v>
      </c>
      <c r="E23" s="17">
        <f t="shared" si="6"/>
        <v>33</v>
      </c>
      <c r="F23" s="17">
        <f t="shared" si="6"/>
        <v>118</v>
      </c>
      <c r="G23" s="17">
        <f t="shared" si="6"/>
        <v>270</v>
      </c>
      <c r="H23" s="17">
        <f t="shared" si="6"/>
        <v>193</v>
      </c>
      <c r="I23" s="17">
        <f t="shared" si="6"/>
        <v>239</v>
      </c>
    </row>
    <row r="24" spans="2:9" ht="15.75" x14ac:dyDescent="0.25">
      <c r="B24" s="10" t="s">
        <v>14</v>
      </c>
      <c r="C24" s="6">
        <f t="shared" si="3"/>
        <v>239</v>
      </c>
      <c r="D24" s="23">
        <v>1</v>
      </c>
      <c r="E24" s="23">
        <v>3</v>
      </c>
      <c r="F24" s="23">
        <v>32</v>
      </c>
      <c r="G24" s="23">
        <v>83</v>
      </c>
      <c r="H24" s="23">
        <v>68</v>
      </c>
      <c r="I24" s="23">
        <v>52</v>
      </c>
    </row>
    <row r="25" spans="2:9" ht="15.75" x14ac:dyDescent="0.25">
      <c r="B25" s="12" t="s">
        <v>11</v>
      </c>
      <c r="C25" s="6">
        <f t="shared" si="3"/>
        <v>127</v>
      </c>
      <c r="D25" s="11">
        <v>0</v>
      </c>
      <c r="E25" s="11">
        <v>2</v>
      </c>
      <c r="F25" s="11">
        <v>19</v>
      </c>
      <c r="G25" s="11">
        <v>50</v>
      </c>
      <c r="H25" s="11">
        <v>39</v>
      </c>
      <c r="I25" s="11">
        <v>17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720</v>
      </c>
      <c r="D28" s="11">
        <v>105</v>
      </c>
      <c r="E28" s="11">
        <v>30</v>
      </c>
      <c r="F28" s="11">
        <v>86</v>
      </c>
      <c r="G28" s="11">
        <v>187</v>
      </c>
      <c r="H28" s="11">
        <v>125</v>
      </c>
      <c r="I28" s="11">
        <v>187</v>
      </c>
    </row>
    <row r="29" spans="2:9" ht="15.75" x14ac:dyDescent="0.25">
      <c r="B29" s="12" t="s">
        <v>11</v>
      </c>
      <c r="C29" s="6">
        <f t="shared" si="3"/>
        <v>261</v>
      </c>
      <c r="D29" s="11">
        <v>34</v>
      </c>
      <c r="E29" s="11">
        <v>9</v>
      </c>
      <c r="F29" s="11">
        <v>34</v>
      </c>
      <c r="G29" s="11">
        <v>70</v>
      </c>
      <c r="H29" s="11">
        <v>52</v>
      </c>
      <c r="I29" s="11">
        <v>62</v>
      </c>
    </row>
    <row r="30" spans="2:9" ht="15.75" x14ac:dyDescent="0.25">
      <c r="B30" s="9" t="s">
        <v>19</v>
      </c>
      <c r="C30" s="6">
        <f t="shared" si="3"/>
        <v>509</v>
      </c>
      <c r="D30" s="17">
        <f t="shared" ref="D30:I30" si="7">D31+D33+D35</f>
        <v>36</v>
      </c>
      <c r="E30" s="17">
        <f t="shared" si="7"/>
        <v>17</v>
      </c>
      <c r="F30" s="17">
        <f t="shared" si="7"/>
        <v>80</v>
      </c>
      <c r="G30" s="17">
        <f t="shared" si="7"/>
        <v>171</v>
      </c>
      <c r="H30" s="17">
        <f t="shared" si="7"/>
        <v>95</v>
      </c>
      <c r="I30" s="17">
        <f t="shared" si="7"/>
        <v>110</v>
      </c>
    </row>
    <row r="31" spans="2:9" ht="15.75" x14ac:dyDescent="0.25">
      <c r="B31" s="10" t="s">
        <v>14</v>
      </c>
      <c r="C31" s="6">
        <f t="shared" si="3"/>
        <v>258</v>
      </c>
      <c r="D31" s="11">
        <v>0</v>
      </c>
      <c r="E31" s="11">
        <v>9</v>
      </c>
      <c r="F31" s="11">
        <v>52</v>
      </c>
      <c r="G31" s="11">
        <v>104</v>
      </c>
      <c r="H31" s="11">
        <v>55</v>
      </c>
      <c r="I31" s="11">
        <v>38</v>
      </c>
    </row>
    <row r="32" spans="2:9" ht="15.75" x14ac:dyDescent="0.25">
      <c r="B32" s="12" t="s">
        <v>11</v>
      </c>
      <c r="C32" s="6">
        <f t="shared" si="3"/>
        <v>106</v>
      </c>
      <c r="D32" s="11">
        <v>0</v>
      </c>
      <c r="E32" s="11">
        <v>4</v>
      </c>
      <c r="F32" s="11">
        <v>28</v>
      </c>
      <c r="G32" s="11">
        <v>45</v>
      </c>
      <c r="H32" s="11">
        <v>25</v>
      </c>
      <c r="I32" s="11">
        <v>4</v>
      </c>
    </row>
    <row r="33" spans="2:9" ht="15.75" x14ac:dyDescent="0.25">
      <c r="B33" s="10" t="s">
        <v>15</v>
      </c>
      <c r="C33" s="6">
        <f t="shared" si="3"/>
        <v>2</v>
      </c>
      <c r="D33" s="11">
        <v>0</v>
      </c>
      <c r="E33" s="11">
        <v>0</v>
      </c>
      <c r="F33" s="11">
        <v>0</v>
      </c>
      <c r="G33" s="11">
        <v>1</v>
      </c>
      <c r="H33" s="11">
        <v>1</v>
      </c>
      <c r="I33" s="11">
        <v>0</v>
      </c>
    </row>
    <row r="34" spans="2:9" ht="15.75" x14ac:dyDescent="0.25">
      <c r="B34" s="12" t="s">
        <v>11</v>
      </c>
      <c r="C34" s="6">
        <f t="shared" si="3"/>
        <v>1</v>
      </c>
      <c r="D34" s="11">
        <v>0</v>
      </c>
      <c r="E34" s="11">
        <v>0</v>
      </c>
      <c r="F34" s="11">
        <v>0</v>
      </c>
      <c r="G34" s="11">
        <v>1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249</v>
      </c>
      <c r="D35" s="11">
        <v>36</v>
      </c>
      <c r="E35" s="11">
        <v>8</v>
      </c>
      <c r="F35" s="11">
        <v>28</v>
      </c>
      <c r="G35" s="11">
        <v>66</v>
      </c>
      <c r="H35" s="11">
        <v>39</v>
      </c>
      <c r="I35" s="11">
        <v>72</v>
      </c>
    </row>
    <row r="36" spans="2:9" ht="15.75" x14ac:dyDescent="0.25">
      <c r="B36" s="12" t="s">
        <v>11</v>
      </c>
      <c r="C36" s="6">
        <f t="shared" si="3"/>
        <v>64</v>
      </c>
      <c r="D36" s="11">
        <v>14</v>
      </c>
      <c r="E36" s="11">
        <v>1</v>
      </c>
      <c r="F36" s="11">
        <v>9</v>
      </c>
      <c r="G36" s="11">
        <v>24</v>
      </c>
      <c r="H36" s="11">
        <v>11</v>
      </c>
      <c r="I36" s="11">
        <v>5</v>
      </c>
    </row>
    <row r="37" spans="2:9" ht="15.75" x14ac:dyDescent="0.25">
      <c r="B37" s="15" t="s">
        <v>20</v>
      </c>
      <c r="C37" s="6">
        <f t="shared" si="3"/>
        <v>731</v>
      </c>
      <c r="D37" s="17">
        <f t="shared" ref="D37:I37" si="8">D38+D40+D42</f>
        <v>133</v>
      </c>
      <c r="E37" s="17">
        <f t="shared" si="8"/>
        <v>48</v>
      </c>
      <c r="F37" s="17">
        <f t="shared" si="8"/>
        <v>121</v>
      </c>
      <c r="G37" s="17">
        <f t="shared" si="8"/>
        <v>210</v>
      </c>
      <c r="H37" s="17">
        <f t="shared" si="8"/>
        <v>137</v>
      </c>
      <c r="I37" s="17">
        <f t="shared" si="8"/>
        <v>82</v>
      </c>
    </row>
    <row r="38" spans="2:9" ht="15.75" x14ac:dyDescent="0.25">
      <c r="B38" s="10" t="s">
        <v>14</v>
      </c>
      <c r="C38" s="6">
        <f t="shared" si="3"/>
        <v>429</v>
      </c>
      <c r="D38" s="11">
        <v>28</v>
      </c>
      <c r="E38" s="11">
        <v>30</v>
      </c>
      <c r="F38" s="11">
        <v>89</v>
      </c>
      <c r="G38" s="11">
        <v>144</v>
      </c>
      <c r="H38" s="11">
        <v>89</v>
      </c>
      <c r="I38" s="11">
        <v>49</v>
      </c>
    </row>
    <row r="39" spans="2:9" ht="15.75" x14ac:dyDescent="0.25">
      <c r="B39" s="12" t="s">
        <v>11</v>
      </c>
      <c r="C39" s="6">
        <f t="shared" si="3"/>
        <v>294</v>
      </c>
      <c r="D39" s="11">
        <v>15</v>
      </c>
      <c r="E39" s="11">
        <v>20</v>
      </c>
      <c r="F39" s="11">
        <v>68</v>
      </c>
      <c r="G39" s="11">
        <v>100</v>
      </c>
      <c r="H39" s="11">
        <v>65</v>
      </c>
      <c r="I39" s="11">
        <v>26</v>
      </c>
    </row>
    <row r="40" spans="2:9" ht="15.75" x14ac:dyDescent="0.25">
      <c r="B40" s="10" t="s">
        <v>15</v>
      </c>
      <c r="C40" s="6">
        <f t="shared" si="3"/>
        <v>4</v>
      </c>
      <c r="D40" s="11">
        <v>3</v>
      </c>
      <c r="E40" s="11">
        <v>0</v>
      </c>
      <c r="F40" s="11">
        <v>0</v>
      </c>
      <c r="G40" s="11">
        <v>0</v>
      </c>
      <c r="H40" s="11">
        <v>0</v>
      </c>
      <c r="I40" s="11">
        <v>1</v>
      </c>
    </row>
    <row r="41" spans="2:9" ht="15.75" x14ac:dyDescent="0.25">
      <c r="B41" s="12" t="s">
        <v>11</v>
      </c>
      <c r="C41" s="6">
        <f t="shared" si="3"/>
        <v>2</v>
      </c>
      <c r="D41" s="11">
        <v>2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298</v>
      </c>
      <c r="D42" s="11">
        <v>102</v>
      </c>
      <c r="E42" s="11">
        <v>18</v>
      </c>
      <c r="F42" s="11">
        <v>32</v>
      </c>
      <c r="G42" s="11">
        <v>66</v>
      </c>
      <c r="H42" s="11">
        <v>48</v>
      </c>
      <c r="I42" s="11">
        <v>32</v>
      </c>
    </row>
    <row r="43" spans="2:9" ht="15.75" x14ac:dyDescent="0.25">
      <c r="B43" s="12" t="s">
        <v>11</v>
      </c>
      <c r="C43" s="6">
        <f t="shared" si="3"/>
        <v>162</v>
      </c>
      <c r="D43" s="11">
        <v>60</v>
      </c>
      <c r="E43" s="11">
        <v>9</v>
      </c>
      <c r="F43" s="11">
        <v>20</v>
      </c>
      <c r="G43" s="11">
        <v>42</v>
      </c>
      <c r="H43" s="11">
        <v>23</v>
      </c>
      <c r="I43" s="11">
        <v>8</v>
      </c>
    </row>
    <row r="44" spans="2:9" ht="15.75" x14ac:dyDescent="0.25">
      <c r="B44" s="15" t="s">
        <v>21</v>
      </c>
      <c r="C44" s="6">
        <f t="shared" si="3"/>
        <v>49</v>
      </c>
      <c r="D44" s="17">
        <f t="shared" ref="D44:I44" si="9">D45+D47+D49</f>
        <v>5</v>
      </c>
      <c r="E44" s="17">
        <f t="shared" si="9"/>
        <v>2</v>
      </c>
      <c r="F44" s="17">
        <f t="shared" si="9"/>
        <v>18</v>
      </c>
      <c r="G44" s="17">
        <f t="shared" si="9"/>
        <v>20</v>
      </c>
      <c r="H44" s="17">
        <f t="shared" si="9"/>
        <v>2</v>
      </c>
      <c r="I44" s="17">
        <f t="shared" si="9"/>
        <v>2</v>
      </c>
    </row>
    <row r="45" spans="2:9" ht="15.75" x14ac:dyDescent="0.25">
      <c r="B45" s="10" t="s">
        <v>14</v>
      </c>
      <c r="C45" s="6">
        <f t="shared" si="3"/>
        <v>36</v>
      </c>
      <c r="D45" s="11">
        <v>0</v>
      </c>
      <c r="E45" s="11">
        <v>2</v>
      </c>
      <c r="F45" s="11">
        <v>16</v>
      </c>
      <c r="G45" s="11">
        <v>15</v>
      </c>
      <c r="H45" s="11">
        <v>2</v>
      </c>
      <c r="I45" s="11">
        <v>1</v>
      </c>
    </row>
    <row r="46" spans="2:9" ht="15.75" x14ac:dyDescent="0.25">
      <c r="B46" s="12" t="s">
        <v>11</v>
      </c>
      <c r="C46" s="6">
        <f t="shared" si="3"/>
        <v>24</v>
      </c>
      <c r="D46" s="11">
        <v>0</v>
      </c>
      <c r="E46" s="11">
        <v>2</v>
      </c>
      <c r="F46" s="11">
        <v>10</v>
      </c>
      <c r="G46" s="11">
        <v>11</v>
      </c>
      <c r="H46" s="11">
        <v>1</v>
      </c>
      <c r="I46" s="11">
        <v>0</v>
      </c>
    </row>
    <row r="47" spans="2:9" ht="15.75" x14ac:dyDescent="0.25">
      <c r="B47" s="10" t="s">
        <v>15</v>
      </c>
      <c r="C47" s="6">
        <f t="shared" si="3"/>
        <v>1</v>
      </c>
      <c r="D47" s="11">
        <v>1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1</v>
      </c>
      <c r="D48" s="11">
        <v>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12</v>
      </c>
      <c r="D49" s="11">
        <v>4</v>
      </c>
      <c r="E49" s="11">
        <v>0</v>
      </c>
      <c r="F49" s="11">
        <v>2</v>
      </c>
      <c r="G49" s="11">
        <v>5</v>
      </c>
      <c r="H49" s="11">
        <v>0</v>
      </c>
      <c r="I49" s="11">
        <v>1</v>
      </c>
    </row>
    <row r="50" spans="2:9" ht="15.75" x14ac:dyDescent="0.25">
      <c r="B50" s="12" t="s">
        <v>11</v>
      </c>
      <c r="C50" s="6">
        <f t="shared" si="3"/>
        <v>8</v>
      </c>
      <c r="D50" s="16">
        <v>4</v>
      </c>
      <c r="E50" s="16">
        <v>0</v>
      </c>
      <c r="F50" s="16">
        <v>1</v>
      </c>
      <c r="G50" s="16">
        <v>3</v>
      </c>
      <c r="H50" s="16">
        <v>0</v>
      </c>
      <c r="I50" s="16">
        <v>0</v>
      </c>
    </row>
    <row r="51" spans="2:9" ht="15.75" x14ac:dyDescent="0.25">
      <c r="B51" s="15" t="s">
        <v>22</v>
      </c>
      <c r="C51" s="6">
        <f t="shared" si="3"/>
        <v>185</v>
      </c>
      <c r="D51" s="17">
        <f t="shared" ref="D51:I51" si="10">D52+D54+D56</f>
        <v>19</v>
      </c>
      <c r="E51" s="17">
        <f t="shared" si="10"/>
        <v>26</v>
      </c>
      <c r="F51" s="17">
        <f t="shared" si="10"/>
        <v>67</v>
      </c>
      <c r="G51" s="17">
        <f t="shared" si="10"/>
        <v>42</v>
      </c>
      <c r="H51" s="17">
        <f t="shared" si="10"/>
        <v>16</v>
      </c>
      <c r="I51" s="17">
        <f t="shared" si="10"/>
        <v>15</v>
      </c>
    </row>
    <row r="52" spans="2:9" ht="15.75" x14ac:dyDescent="0.25">
      <c r="B52" s="10" t="s">
        <v>14</v>
      </c>
      <c r="C52" s="6">
        <f t="shared" si="3"/>
        <v>121</v>
      </c>
      <c r="D52" s="24">
        <v>0</v>
      </c>
      <c r="E52" s="25">
        <v>14</v>
      </c>
      <c r="F52" s="25">
        <v>51</v>
      </c>
      <c r="G52" s="25">
        <v>35</v>
      </c>
      <c r="H52" s="25">
        <v>11</v>
      </c>
      <c r="I52" s="25">
        <v>10</v>
      </c>
    </row>
    <row r="53" spans="2:9" ht="15.75" x14ac:dyDescent="0.25">
      <c r="B53" s="12" t="s">
        <v>11</v>
      </c>
      <c r="C53" s="6">
        <f t="shared" si="3"/>
        <v>84</v>
      </c>
      <c r="D53" s="16">
        <v>0</v>
      </c>
      <c r="E53" s="16">
        <v>9</v>
      </c>
      <c r="F53" s="16">
        <v>38</v>
      </c>
      <c r="G53" s="16">
        <v>26</v>
      </c>
      <c r="H53" s="16">
        <v>9</v>
      </c>
      <c r="I53" s="16">
        <v>2</v>
      </c>
    </row>
    <row r="54" spans="2:9" ht="15.75" x14ac:dyDescent="0.25">
      <c r="B54" s="10" t="s">
        <v>15</v>
      </c>
      <c r="C54" s="6">
        <f t="shared" si="3"/>
        <v>3</v>
      </c>
      <c r="D54" s="16">
        <v>1</v>
      </c>
      <c r="E54" s="16">
        <v>2</v>
      </c>
      <c r="F54" s="16">
        <v>0</v>
      </c>
      <c r="G54" s="16">
        <v>0</v>
      </c>
      <c r="H54" s="16">
        <v>0</v>
      </c>
      <c r="I54" s="16">
        <v>0</v>
      </c>
    </row>
    <row r="55" spans="2:9" ht="15.75" x14ac:dyDescent="0.25">
      <c r="B55" s="12" t="s">
        <v>11</v>
      </c>
      <c r="C55" s="6">
        <f t="shared" si="3"/>
        <v>2</v>
      </c>
      <c r="D55" s="16">
        <v>0</v>
      </c>
      <c r="E55" s="16">
        <v>2</v>
      </c>
      <c r="F55" s="16">
        <v>0</v>
      </c>
      <c r="G55" s="16">
        <v>0</v>
      </c>
      <c r="H55" s="16">
        <v>0</v>
      </c>
      <c r="I55" s="16">
        <v>0</v>
      </c>
    </row>
    <row r="56" spans="2:9" ht="15.75" x14ac:dyDescent="0.25">
      <c r="B56" s="10" t="s">
        <v>16</v>
      </c>
      <c r="C56" s="6">
        <f t="shared" si="3"/>
        <v>61</v>
      </c>
      <c r="D56" s="16">
        <v>18</v>
      </c>
      <c r="E56" s="16">
        <v>10</v>
      </c>
      <c r="F56" s="16">
        <v>16</v>
      </c>
      <c r="G56" s="16">
        <v>7</v>
      </c>
      <c r="H56" s="16">
        <v>5</v>
      </c>
      <c r="I56" s="16">
        <v>5</v>
      </c>
    </row>
    <row r="57" spans="2:9" ht="15.75" x14ac:dyDescent="0.25">
      <c r="B57" s="12" t="s">
        <v>11</v>
      </c>
      <c r="C57" s="6">
        <f t="shared" si="3"/>
        <v>37</v>
      </c>
      <c r="D57" s="16">
        <v>15</v>
      </c>
      <c r="E57" s="16">
        <v>6</v>
      </c>
      <c r="F57" s="16">
        <v>6</v>
      </c>
      <c r="G57" s="16">
        <v>5</v>
      </c>
      <c r="H57" s="16">
        <v>1</v>
      </c>
      <c r="I57" s="16">
        <v>4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</sheetData>
  <mergeCells count="2">
    <mergeCell ref="B2:I2"/>
    <mergeCell ref="C3:E3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C2E93-45C8-4607-9FD8-25AF848F872E}">
  <sheetPr>
    <pageSetUpPr fitToPage="1"/>
  </sheetPr>
  <dimension ref="B1:L62"/>
  <sheetViews>
    <sheetView workbookViewId="0">
      <selection activeCell="L53" sqref="L53"/>
    </sheetView>
  </sheetViews>
  <sheetFormatPr defaultRowHeight="15" x14ac:dyDescent="0.25"/>
  <cols>
    <col min="2" max="2" width="59" customWidth="1"/>
    <col min="3" max="3" width="12.28515625" customWidth="1"/>
    <col min="9" max="9" width="10" customWidth="1"/>
    <col min="10" max="10" width="14.85546875" bestFit="1" customWidth="1"/>
  </cols>
  <sheetData>
    <row r="1" spans="2:12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12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12" ht="18" customHeight="1" x14ac:dyDescent="0.35">
      <c r="B3" s="1"/>
      <c r="C3" s="110" t="s">
        <v>111</v>
      </c>
      <c r="D3" s="110"/>
      <c r="E3" s="110"/>
      <c r="F3" s="1"/>
      <c r="G3" s="1"/>
      <c r="H3" s="1"/>
      <c r="I3" s="1"/>
    </row>
    <row r="4" spans="2:12" ht="18.75" thickBot="1" x14ac:dyDescent="0.4">
      <c r="B4" s="1"/>
      <c r="C4" s="1"/>
      <c r="D4" s="1"/>
      <c r="E4" s="1"/>
      <c r="F4" s="1"/>
      <c r="G4" s="1"/>
      <c r="H4" s="1"/>
      <c r="I4" s="1"/>
    </row>
    <row r="5" spans="2:12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  <c r="J5" s="105" t="s">
        <v>108</v>
      </c>
      <c r="L5" s="58"/>
    </row>
    <row r="6" spans="2:12" ht="15.75" x14ac:dyDescent="0.25">
      <c r="B6" s="5" t="s">
        <v>12</v>
      </c>
      <c r="C6" s="6">
        <f>D6+E6+F6+G6+H6+I6</f>
        <v>6220</v>
      </c>
      <c r="D6" s="6">
        <f t="shared" ref="D6:I6" si="0">D9+D23+D30+D37+D44+D51</f>
        <v>892</v>
      </c>
      <c r="E6" s="6">
        <f t="shared" si="0"/>
        <v>480</v>
      </c>
      <c r="F6" s="6">
        <f t="shared" si="0"/>
        <v>1288</v>
      </c>
      <c r="G6" s="6">
        <f t="shared" si="0"/>
        <v>1526</v>
      </c>
      <c r="H6" s="6">
        <f t="shared" si="0"/>
        <v>988</v>
      </c>
      <c r="I6" s="6">
        <f t="shared" si="0"/>
        <v>1046</v>
      </c>
    </row>
    <row r="7" spans="2:12" ht="15.75" x14ac:dyDescent="0.25">
      <c r="B7" s="5" t="s">
        <v>9</v>
      </c>
      <c r="C7" s="6">
        <f>D7+E7+F7+G7+H7+I7</f>
        <v>2946</v>
      </c>
      <c r="D7" s="6">
        <f t="shared" ref="D7:I7" si="1">D11+D13+D15+D25+D27+D29+D32+D34+D36+D39+D41+D43+D46+D48+D50+D53+D55+D57</f>
        <v>355</v>
      </c>
      <c r="E7" s="6">
        <f t="shared" si="1"/>
        <v>207</v>
      </c>
      <c r="F7" s="6">
        <f t="shared" si="1"/>
        <v>645</v>
      </c>
      <c r="G7" s="6">
        <f t="shared" si="1"/>
        <v>765</v>
      </c>
      <c r="H7" s="6">
        <f t="shared" si="1"/>
        <v>504</v>
      </c>
      <c r="I7" s="6">
        <f t="shared" si="1"/>
        <v>470</v>
      </c>
    </row>
    <row r="8" spans="2:12" ht="15.75" x14ac:dyDescent="0.25">
      <c r="B8" s="7" t="s">
        <v>10</v>
      </c>
      <c r="C8" s="6">
        <f>D8+E8+F8+G8+H8+I8</f>
        <v>1406</v>
      </c>
      <c r="D8" s="8">
        <f>D10+D12+D24+D26+D31+D33+D38+D40+D45+D47+D52+D54</f>
        <v>36</v>
      </c>
      <c r="E8" s="8">
        <f t="shared" ref="E8:I8" si="2">E10+E12+E24+E26+E31+E33+E38+E40+E45+E47+E52+E54</f>
        <v>45</v>
      </c>
      <c r="F8" s="8">
        <f t="shared" si="2"/>
        <v>201</v>
      </c>
      <c r="G8" s="8">
        <f t="shared" si="2"/>
        <v>428</v>
      </c>
      <c r="H8" s="8">
        <f t="shared" si="2"/>
        <v>366</v>
      </c>
      <c r="I8" s="8">
        <f t="shared" si="2"/>
        <v>330</v>
      </c>
    </row>
    <row r="9" spans="2:12" ht="20.25" customHeight="1" x14ac:dyDescent="0.25">
      <c r="B9" s="53" t="s">
        <v>13</v>
      </c>
      <c r="C9" s="6">
        <f t="shared" ref="C9:C57" si="3">D9+E9+F9+G9+H9+I9</f>
        <v>2995</v>
      </c>
      <c r="D9" s="50">
        <f t="shared" ref="D9:I9" si="4">D10+D12+D14</f>
        <v>457</v>
      </c>
      <c r="E9" s="50">
        <f t="shared" si="4"/>
        <v>265</v>
      </c>
      <c r="F9" s="50">
        <f t="shared" si="4"/>
        <v>781</v>
      </c>
      <c r="G9" s="50">
        <f t="shared" si="4"/>
        <v>802</v>
      </c>
      <c r="H9" s="50">
        <f t="shared" si="4"/>
        <v>346</v>
      </c>
      <c r="I9" s="50">
        <f t="shared" si="4"/>
        <v>344</v>
      </c>
      <c r="J9" s="104">
        <f>C9/C6</f>
        <v>0.48151125401929262</v>
      </c>
    </row>
    <row r="10" spans="2:12" ht="18.75" x14ac:dyDescent="0.25">
      <c r="B10" s="10" t="s">
        <v>14</v>
      </c>
      <c r="C10" s="49">
        <f t="shared" si="3"/>
        <v>35</v>
      </c>
      <c r="D10" s="51">
        <v>1</v>
      </c>
      <c r="E10" s="51">
        <v>1</v>
      </c>
      <c r="F10" s="51">
        <v>5</v>
      </c>
      <c r="G10" s="51">
        <v>16</v>
      </c>
      <c r="H10" s="51">
        <v>8</v>
      </c>
      <c r="I10" s="51">
        <v>4</v>
      </c>
    </row>
    <row r="11" spans="2:12" ht="18.75" x14ac:dyDescent="0.25">
      <c r="B11" s="12" t="s">
        <v>11</v>
      </c>
      <c r="C11" s="49">
        <f t="shared" si="3"/>
        <v>11</v>
      </c>
      <c r="D11" s="51">
        <v>0</v>
      </c>
      <c r="E11" s="51">
        <v>0</v>
      </c>
      <c r="F11" s="51">
        <v>2</v>
      </c>
      <c r="G11" s="51">
        <v>6</v>
      </c>
      <c r="H11" s="51">
        <v>2</v>
      </c>
      <c r="I11" s="51">
        <v>1</v>
      </c>
    </row>
    <row r="12" spans="2:12" ht="18.75" x14ac:dyDescent="0.25">
      <c r="B12" s="10" t="s">
        <v>15</v>
      </c>
      <c r="C12" s="49">
        <f t="shared" si="3"/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</row>
    <row r="13" spans="2:12" ht="18.75" x14ac:dyDescent="0.25">
      <c r="B13" s="12" t="s">
        <v>11</v>
      </c>
      <c r="C13" s="49">
        <f t="shared" si="3"/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</row>
    <row r="14" spans="2:12" ht="18.75" x14ac:dyDescent="0.25">
      <c r="B14" s="10" t="s">
        <v>16</v>
      </c>
      <c r="C14" s="49">
        <f t="shared" si="3"/>
        <v>2960</v>
      </c>
      <c r="D14" s="51">
        <v>456</v>
      </c>
      <c r="E14" s="51">
        <v>264</v>
      </c>
      <c r="F14" s="51">
        <v>776</v>
      </c>
      <c r="G14" s="51">
        <v>786</v>
      </c>
      <c r="H14" s="51">
        <v>338</v>
      </c>
      <c r="I14" s="51">
        <v>340</v>
      </c>
    </row>
    <row r="15" spans="2:12" ht="18.75" x14ac:dyDescent="0.25">
      <c r="B15" s="12" t="s">
        <v>11</v>
      </c>
      <c r="C15" s="49">
        <f t="shared" si="3"/>
        <v>1352</v>
      </c>
      <c r="D15" s="51">
        <v>166</v>
      </c>
      <c r="E15" s="51">
        <v>108</v>
      </c>
      <c r="F15" s="51">
        <v>347</v>
      </c>
      <c r="G15" s="51">
        <v>375</v>
      </c>
      <c r="H15" s="51">
        <v>180</v>
      </c>
      <c r="I15" s="51">
        <v>176</v>
      </c>
    </row>
    <row r="16" spans="2:12" ht="15.75" x14ac:dyDescent="0.25">
      <c r="B16" s="13" t="s">
        <v>17</v>
      </c>
      <c r="C16" s="49">
        <f t="shared" si="3"/>
        <v>1175</v>
      </c>
      <c r="D16" s="17">
        <f t="shared" ref="D16:I16" si="5">D17+D19+D21</f>
        <v>119</v>
      </c>
      <c r="E16" s="17">
        <f t="shared" si="5"/>
        <v>87</v>
      </c>
      <c r="F16" s="17">
        <f t="shared" si="5"/>
        <v>291</v>
      </c>
      <c r="G16" s="17">
        <f t="shared" si="5"/>
        <v>355</v>
      </c>
      <c r="H16" s="17">
        <f t="shared" si="5"/>
        <v>170</v>
      </c>
      <c r="I16" s="17">
        <f t="shared" si="5"/>
        <v>153</v>
      </c>
    </row>
    <row r="17" spans="2:10" ht="18.75" x14ac:dyDescent="0.25">
      <c r="B17" s="10" t="s">
        <v>14</v>
      </c>
      <c r="C17" s="49">
        <f t="shared" si="3"/>
        <v>4</v>
      </c>
      <c r="D17" s="51">
        <v>0</v>
      </c>
      <c r="E17" s="51">
        <v>0</v>
      </c>
      <c r="F17" s="51">
        <v>1</v>
      </c>
      <c r="G17" s="51">
        <v>0</v>
      </c>
      <c r="H17" s="51">
        <v>3</v>
      </c>
      <c r="I17" s="51">
        <v>0</v>
      </c>
    </row>
    <row r="18" spans="2:10" ht="18.75" x14ac:dyDescent="0.25">
      <c r="B18" s="12" t="s">
        <v>11</v>
      </c>
      <c r="C18" s="49">
        <f t="shared" si="3"/>
        <v>2</v>
      </c>
      <c r="D18" s="51">
        <v>0</v>
      </c>
      <c r="E18" s="51">
        <v>0</v>
      </c>
      <c r="F18" s="51">
        <v>1</v>
      </c>
      <c r="G18" s="51">
        <v>0</v>
      </c>
      <c r="H18" s="51">
        <v>1</v>
      </c>
      <c r="I18" s="51">
        <v>0</v>
      </c>
    </row>
    <row r="19" spans="2:10" ht="18.75" x14ac:dyDescent="0.25">
      <c r="B19" s="10" t="s">
        <v>15</v>
      </c>
      <c r="C19" s="49">
        <f t="shared" si="3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</row>
    <row r="20" spans="2:10" ht="18.75" x14ac:dyDescent="0.25">
      <c r="B20" s="12" t="s">
        <v>11</v>
      </c>
      <c r="C20" s="49">
        <f t="shared" si="3"/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</row>
    <row r="21" spans="2:10" ht="18.75" x14ac:dyDescent="0.25">
      <c r="B21" s="10" t="s">
        <v>16</v>
      </c>
      <c r="C21" s="49">
        <f t="shared" si="3"/>
        <v>1171</v>
      </c>
      <c r="D21" s="51">
        <v>119</v>
      </c>
      <c r="E21" s="51">
        <v>87</v>
      </c>
      <c r="F21" s="51">
        <v>290</v>
      </c>
      <c r="G21" s="51">
        <v>355</v>
      </c>
      <c r="H21" s="51">
        <v>167</v>
      </c>
      <c r="I21" s="51">
        <v>153</v>
      </c>
    </row>
    <row r="22" spans="2:10" ht="18.75" x14ac:dyDescent="0.25">
      <c r="B22" s="12" t="s">
        <v>11</v>
      </c>
      <c r="C22" s="49">
        <f t="shared" si="3"/>
        <v>617</v>
      </c>
      <c r="D22" s="51">
        <v>53</v>
      </c>
      <c r="E22" s="51">
        <v>42</v>
      </c>
      <c r="F22" s="51">
        <v>148</v>
      </c>
      <c r="G22" s="51">
        <v>191</v>
      </c>
      <c r="H22" s="51">
        <v>91</v>
      </c>
      <c r="I22" s="51">
        <v>92</v>
      </c>
    </row>
    <row r="23" spans="2:10" ht="15.75" x14ac:dyDescent="0.25">
      <c r="B23" s="14" t="s">
        <v>18</v>
      </c>
      <c r="C23" s="49">
        <f t="shared" si="3"/>
        <v>1530</v>
      </c>
      <c r="D23" s="17">
        <f t="shared" ref="D23:I23" si="6">D24+D26+D28</f>
        <v>246</v>
      </c>
      <c r="E23" s="17">
        <f t="shared" si="6"/>
        <v>107</v>
      </c>
      <c r="F23" s="17">
        <f t="shared" si="6"/>
        <v>219</v>
      </c>
      <c r="G23" s="17">
        <f t="shared" si="6"/>
        <v>299</v>
      </c>
      <c r="H23" s="17">
        <f t="shared" si="6"/>
        <v>283</v>
      </c>
      <c r="I23" s="17">
        <f t="shared" si="6"/>
        <v>376</v>
      </c>
      <c r="J23" s="106">
        <f>C23/C6</f>
        <v>0.2459807073954984</v>
      </c>
    </row>
    <row r="24" spans="2:10" ht="18.75" x14ac:dyDescent="0.25">
      <c r="B24" s="10" t="s">
        <v>14</v>
      </c>
      <c r="C24" s="49">
        <f t="shared" si="3"/>
        <v>319</v>
      </c>
      <c r="D24" s="51">
        <v>1</v>
      </c>
      <c r="E24" s="51">
        <v>4</v>
      </c>
      <c r="F24" s="51">
        <v>19</v>
      </c>
      <c r="G24" s="51">
        <v>99</v>
      </c>
      <c r="H24" s="51">
        <v>89</v>
      </c>
      <c r="I24" s="51">
        <v>107</v>
      </c>
    </row>
    <row r="25" spans="2:10" ht="18.75" x14ac:dyDescent="0.25">
      <c r="B25" s="12" t="s">
        <v>11</v>
      </c>
      <c r="C25" s="49">
        <f t="shared" si="3"/>
        <v>160</v>
      </c>
      <c r="D25" s="51">
        <v>0</v>
      </c>
      <c r="E25" s="51">
        <v>1</v>
      </c>
      <c r="F25" s="51">
        <v>9</v>
      </c>
      <c r="G25" s="51">
        <v>47</v>
      </c>
      <c r="H25" s="51">
        <v>44</v>
      </c>
      <c r="I25" s="51">
        <v>59</v>
      </c>
    </row>
    <row r="26" spans="2:10" ht="18.75" x14ac:dyDescent="0.25">
      <c r="B26" s="10" t="s">
        <v>15</v>
      </c>
      <c r="C26" s="49">
        <f t="shared" si="3"/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2:10" ht="18.75" x14ac:dyDescent="0.25">
      <c r="B27" s="12" t="s">
        <v>11</v>
      </c>
      <c r="C27" s="49">
        <f t="shared" si="3"/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</row>
    <row r="28" spans="2:10" ht="18.75" x14ac:dyDescent="0.25">
      <c r="B28" s="10" t="s">
        <v>16</v>
      </c>
      <c r="C28" s="49">
        <f t="shared" si="3"/>
        <v>1211</v>
      </c>
      <c r="D28" s="51">
        <v>245</v>
      </c>
      <c r="E28" s="51">
        <v>103</v>
      </c>
      <c r="F28" s="51">
        <v>200</v>
      </c>
      <c r="G28" s="51">
        <v>200</v>
      </c>
      <c r="H28" s="51">
        <v>194</v>
      </c>
      <c r="I28" s="51">
        <v>269</v>
      </c>
    </row>
    <row r="29" spans="2:10" ht="18.75" x14ac:dyDescent="0.25">
      <c r="B29" s="12" t="s">
        <v>11</v>
      </c>
      <c r="C29" s="49">
        <f t="shared" si="3"/>
        <v>505</v>
      </c>
      <c r="D29" s="51">
        <v>89</v>
      </c>
      <c r="E29" s="51">
        <v>40</v>
      </c>
      <c r="F29" s="51">
        <v>96</v>
      </c>
      <c r="G29" s="51">
        <v>96</v>
      </c>
      <c r="H29" s="51">
        <v>87</v>
      </c>
      <c r="I29" s="51">
        <v>97</v>
      </c>
    </row>
    <row r="30" spans="2:10" ht="15.75" x14ac:dyDescent="0.25">
      <c r="B30" s="53" t="s">
        <v>19</v>
      </c>
      <c r="C30" s="49">
        <f t="shared" si="3"/>
        <v>666</v>
      </c>
      <c r="D30" s="17">
        <f t="shared" ref="D30:I30" si="7">D31+D33+D35</f>
        <v>67</v>
      </c>
      <c r="E30" s="17">
        <f t="shared" si="7"/>
        <v>27</v>
      </c>
      <c r="F30" s="17">
        <f t="shared" si="7"/>
        <v>77</v>
      </c>
      <c r="G30" s="17">
        <f t="shared" si="7"/>
        <v>179</v>
      </c>
      <c r="H30" s="17">
        <f t="shared" si="7"/>
        <v>173</v>
      </c>
      <c r="I30" s="17">
        <f t="shared" si="7"/>
        <v>143</v>
      </c>
      <c r="J30" s="106">
        <f>C30/C6</f>
        <v>0.10707395498392283</v>
      </c>
    </row>
    <row r="31" spans="2:10" ht="18.75" x14ac:dyDescent="0.25">
      <c r="B31" s="10" t="s">
        <v>14</v>
      </c>
      <c r="C31" s="49">
        <f t="shared" si="3"/>
        <v>382</v>
      </c>
      <c r="D31" s="51">
        <v>9</v>
      </c>
      <c r="E31" s="51">
        <v>7</v>
      </c>
      <c r="F31" s="51">
        <v>37</v>
      </c>
      <c r="G31" s="51">
        <v>121</v>
      </c>
      <c r="H31" s="51">
        <v>122</v>
      </c>
      <c r="I31" s="51">
        <v>86</v>
      </c>
    </row>
    <row r="32" spans="2:10" ht="18.75" x14ac:dyDescent="0.25">
      <c r="B32" s="12" t="s">
        <v>11</v>
      </c>
      <c r="C32" s="49">
        <f t="shared" si="3"/>
        <v>136</v>
      </c>
      <c r="D32" s="51">
        <v>2</v>
      </c>
      <c r="E32" s="51">
        <v>1</v>
      </c>
      <c r="F32" s="51">
        <v>11</v>
      </c>
      <c r="G32" s="51">
        <v>44</v>
      </c>
      <c r="H32" s="51">
        <v>47</v>
      </c>
      <c r="I32" s="51">
        <v>31</v>
      </c>
    </row>
    <row r="33" spans="2:10" ht="18.75" x14ac:dyDescent="0.25">
      <c r="B33" s="10" t="s">
        <v>15</v>
      </c>
      <c r="C33" s="49">
        <f t="shared" si="3"/>
        <v>2</v>
      </c>
      <c r="D33" s="51">
        <v>2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</row>
    <row r="34" spans="2:10" ht="18.75" x14ac:dyDescent="0.25">
      <c r="B34" s="12" t="s">
        <v>11</v>
      </c>
      <c r="C34" s="49">
        <f t="shared" si="3"/>
        <v>1</v>
      </c>
      <c r="D34" s="51">
        <v>1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</row>
    <row r="35" spans="2:10" ht="18.75" x14ac:dyDescent="0.25">
      <c r="B35" s="10" t="s">
        <v>16</v>
      </c>
      <c r="C35" s="49">
        <f t="shared" si="3"/>
        <v>282</v>
      </c>
      <c r="D35" s="51">
        <v>56</v>
      </c>
      <c r="E35" s="51">
        <v>20</v>
      </c>
      <c r="F35" s="51">
        <v>40</v>
      </c>
      <c r="G35" s="51">
        <v>58</v>
      </c>
      <c r="H35" s="51">
        <v>51</v>
      </c>
      <c r="I35" s="51">
        <v>57</v>
      </c>
    </row>
    <row r="36" spans="2:10" ht="18.75" x14ac:dyDescent="0.25">
      <c r="B36" s="12" t="s">
        <v>11</v>
      </c>
      <c r="C36" s="49">
        <f t="shared" si="3"/>
        <v>102</v>
      </c>
      <c r="D36" s="51">
        <v>22</v>
      </c>
      <c r="E36" s="51">
        <v>5</v>
      </c>
      <c r="F36" s="51">
        <v>26</v>
      </c>
      <c r="G36" s="51">
        <v>21</v>
      </c>
      <c r="H36" s="51">
        <v>19</v>
      </c>
      <c r="I36" s="51">
        <v>9</v>
      </c>
    </row>
    <row r="37" spans="2:10" ht="15.75" x14ac:dyDescent="0.25">
      <c r="B37" s="54" t="s">
        <v>20</v>
      </c>
      <c r="C37" s="49">
        <f t="shared" si="3"/>
        <v>796</v>
      </c>
      <c r="D37" s="17">
        <f t="shared" ref="D37:I37" si="8">D38+D40+D42</f>
        <v>104</v>
      </c>
      <c r="E37" s="17">
        <f t="shared" si="8"/>
        <v>59</v>
      </c>
      <c r="F37" s="17">
        <f t="shared" si="8"/>
        <v>141</v>
      </c>
      <c r="G37" s="17">
        <f t="shared" si="8"/>
        <v>175</v>
      </c>
      <c r="H37" s="17">
        <f t="shared" si="8"/>
        <v>150</v>
      </c>
      <c r="I37" s="17">
        <f t="shared" si="8"/>
        <v>167</v>
      </c>
      <c r="J37" s="106">
        <f>C37/C6</f>
        <v>0.12797427652733118</v>
      </c>
    </row>
    <row r="38" spans="2:10" ht="18.75" x14ac:dyDescent="0.25">
      <c r="B38" s="10" t="s">
        <v>14</v>
      </c>
      <c r="C38" s="49">
        <f t="shared" si="3"/>
        <v>505</v>
      </c>
      <c r="D38" s="51">
        <v>18</v>
      </c>
      <c r="E38" s="51">
        <v>27</v>
      </c>
      <c r="F38" s="51">
        <v>83</v>
      </c>
      <c r="G38" s="51">
        <v>136</v>
      </c>
      <c r="H38" s="51">
        <v>121</v>
      </c>
      <c r="I38" s="51">
        <v>120</v>
      </c>
    </row>
    <row r="39" spans="2:10" ht="18.75" x14ac:dyDescent="0.25">
      <c r="B39" s="12" t="s">
        <v>11</v>
      </c>
      <c r="C39" s="49">
        <f t="shared" si="3"/>
        <v>348</v>
      </c>
      <c r="D39" s="51">
        <v>10</v>
      </c>
      <c r="E39" s="51">
        <v>17</v>
      </c>
      <c r="F39" s="51">
        <v>62</v>
      </c>
      <c r="G39" s="51">
        <v>101</v>
      </c>
      <c r="H39" s="51">
        <v>85</v>
      </c>
      <c r="I39" s="51">
        <v>73</v>
      </c>
    </row>
    <row r="40" spans="2:10" ht="18.75" x14ac:dyDescent="0.25">
      <c r="B40" s="10" t="s">
        <v>15</v>
      </c>
      <c r="C40" s="49">
        <f t="shared" si="3"/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</row>
    <row r="41" spans="2:10" ht="18.75" x14ac:dyDescent="0.25">
      <c r="B41" s="12" t="s">
        <v>11</v>
      </c>
      <c r="C41" s="49">
        <f t="shared" si="3"/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</row>
    <row r="42" spans="2:10" ht="18.75" x14ac:dyDescent="0.25">
      <c r="B42" s="10" t="s">
        <v>16</v>
      </c>
      <c r="C42" s="49">
        <f t="shared" si="3"/>
        <v>291</v>
      </c>
      <c r="D42" s="51">
        <v>86</v>
      </c>
      <c r="E42" s="51">
        <v>32</v>
      </c>
      <c r="F42" s="51">
        <v>58</v>
      </c>
      <c r="G42" s="51">
        <v>39</v>
      </c>
      <c r="H42" s="51">
        <v>29</v>
      </c>
      <c r="I42" s="51">
        <v>47</v>
      </c>
    </row>
    <row r="43" spans="2:10" ht="18.75" x14ac:dyDescent="0.25">
      <c r="B43" s="12" t="s">
        <v>11</v>
      </c>
      <c r="C43" s="49">
        <f t="shared" si="3"/>
        <v>162</v>
      </c>
      <c r="D43" s="51">
        <v>49</v>
      </c>
      <c r="E43" s="51">
        <v>20</v>
      </c>
      <c r="F43" s="51">
        <v>33</v>
      </c>
      <c r="G43" s="51">
        <v>24</v>
      </c>
      <c r="H43" s="51">
        <v>18</v>
      </c>
      <c r="I43" s="51">
        <v>18</v>
      </c>
    </row>
    <row r="44" spans="2:10" ht="15.75" x14ac:dyDescent="0.25">
      <c r="B44" s="54" t="s">
        <v>21</v>
      </c>
      <c r="C44" s="49">
        <f t="shared" si="3"/>
        <v>69</v>
      </c>
      <c r="D44" s="17">
        <f t="shared" ref="D44:I44" si="9">D45+D47+D49</f>
        <v>7</v>
      </c>
      <c r="E44" s="17">
        <f t="shared" si="9"/>
        <v>6</v>
      </c>
      <c r="F44" s="17">
        <f t="shared" si="9"/>
        <v>12</v>
      </c>
      <c r="G44" s="17">
        <f t="shared" si="9"/>
        <v>24</v>
      </c>
      <c r="H44" s="17">
        <f t="shared" si="9"/>
        <v>17</v>
      </c>
      <c r="I44" s="17">
        <f t="shared" si="9"/>
        <v>3</v>
      </c>
      <c r="J44" s="106">
        <f>C44/C6</f>
        <v>1.1093247588424436E-2</v>
      </c>
    </row>
    <row r="45" spans="2:10" ht="18.75" x14ac:dyDescent="0.25">
      <c r="B45" s="10" t="s">
        <v>14</v>
      </c>
      <c r="C45" s="49">
        <f t="shared" si="3"/>
        <v>44</v>
      </c>
      <c r="D45" s="51">
        <v>0</v>
      </c>
      <c r="E45" s="51">
        <v>2</v>
      </c>
      <c r="F45" s="51">
        <v>8</v>
      </c>
      <c r="G45" s="51">
        <v>20</v>
      </c>
      <c r="H45" s="51">
        <v>12</v>
      </c>
      <c r="I45" s="51">
        <v>2</v>
      </c>
    </row>
    <row r="46" spans="2:10" ht="18.75" x14ac:dyDescent="0.25">
      <c r="B46" s="12" t="s">
        <v>11</v>
      </c>
      <c r="C46" s="49">
        <f t="shared" si="3"/>
        <v>35</v>
      </c>
      <c r="D46" s="51">
        <v>0</v>
      </c>
      <c r="E46" s="51">
        <v>2</v>
      </c>
      <c r="F46" s="51">
        <v>8</v>
      </c>
      <c r="G46" s="51">
        <v>16</v>
      </c>
      <c r="H46" s="51">
        <v>7</v>
      </c>
      <c r="I46" s="51">
        <v>2</v>
      </c>
    </row>
    <row r="47" spans="2:10" ht="18.75" x14ac:dyDescent="0.25">
      <c r="B47" s="10" t="s">
        <v>15</v>
      </c>
      <c r="C47" s="49">
        <f t="shared" si="3"/>
        <v>6</v>
      </c>
      <c r="D47" s="51">
        <v>4</v>
      </c>
      <c r="E47" s="51">
        <v>0</v>
      </c>
      <c r="F47" s="51">
        <v>1</v>
      </c>
      <c r="G47" s="51">
        <v>1</v>
      </c>
      <c r="H47" s="51">
        <v>0</v>
      </c>
      <c r="I47" s="51">
        <v>0</v>
      </c>
    </row>
    <row r="48" spans="2:10" ht="18.75" x14ac:dyDescent="0.25">
      <c r="B48" s="12" t="s">
        <v>11</v>
      </c>
      <c r="C48" s="49">
        <f t="shared" si="3"/>
        <v>5</v>
      </c>
      <c r="D48" s="51">
        <v>4</v>
      </c>
      <c r="E48" s="51">
        <v>0</v>
      </c>
      <c r="F48" s="51">
        <v>0</v>
      </c>
      <c r="G48" s="51">
        <v>1</v>
      </c>
      <c r="H48" s="51">
        <v>0</v>
      </c>
      <c r="I48" s="51">
        <v>0</v>
      </c>
    </row>
    <row r="49" spans="2:10" ht="18.75" x14ac:dyDescent="0.25">
      <c r="B49" s="10" t="s">
        <v>16</v>
      </c>
      <c r="C49" s="49">
        <f t="shared" si="3"/>
        <v>19</v>
      </c>
      <c r="D49" s="51">
        <v>3</v>
      </c>
      <c r="E49" s="51">
        <v>4</v>
      </c>
      <c r="F49" s="51">
        <v>3</v>
      </c>
      <c r="G49" s="51">
        <v>3</v>
      </c>
      <c r="H49" s="51">
        <v>5</v>
      </c>
      <c r="I49" s="51">
        <v>1</v>
      </c>
    </row>
    <row r="50" spans="2:10" ht="18.75" x14ac:dyDescent="0.25">
      <c r="B50" s="12" t="s">
        <v>11</v>
      </c>
      <c r="C50" s="49">
        <f t="shared" si="3"/>
        <v>16</v>
      </c>
      <c r="D50" s="51">
        <v>3</v>
      </c>
      <c r="E50" s="51">
        <v>4</v>
      </c>
      <c r="F50" s="51">
        <v>3</v>
      </c>
      <c r="G50" s="51">
        <v>3</v>
      </c>
      <c r="H50" s="51">
        <v>2</v>
      </c>
      <c r="I50" s="51">
        <v>1</v>
      </c>
    </row>
    <row r="51" spans="2:10" ht="15.75" x14ac:dyDescent="0.25">
      <c r="B51" s="54" t="s">
        <v>22</v>
      </c>
      <c r="C51" s="49">
        <f t="shared" si="3"/>
        <v>164</v>
      </c>
      <c r="D51" s="17">
        <f t="shared" ref="D51:I51" si="10">D52+D54+D56</f>
        <v>11</v>
      </c>
      <c r="E51" s="17">
        <f t="shared" si="10"/>
        <v>16</v>
      </c>
      <c r="F51" s="17">
        <f t="shared" si="10"/>
        <v>58</v>
      </c>
      <c r="G51" s="17">
        <f t="shared" si="10"/>
        <v>47</v>
      </c>
      <c r="H51" s="17">
        <f t="shared" si="10"/>
        <v>19</v>
      </c>
      <c r="I51" s="17">
        <f t="shared" si="10"/>
        <v>13</v>
      </c>
      <c r="J51" s="106">
        <f>C51/C6</f>
        <v>2.6366559485530548E-2</v>
      </c>
    </row>
    <row r="52" spans="2:10" ht="18.75" x14ac:dyDescent="0.25">
      <c r="B52" s="10" t="s">
        <v>14</v>
      </c>
      <c r="C52" s="49">
        <f t="shared" si="3"/>
        <v>112</v>
      </c>
      <c r="D52" s="51">
        <v>0</v>
      </c>
      <c r="E52" s="51">
        <v>4</v>
      </c>
      <c r="F52" s="51">
        <v>48</v>
      </c>
      <c r="G52" s="51">
        <v>35</v>
      </c>
      <c r="H52" s="51">
        <v>14</v>
      </c>
      <c r="I52" s="51">
        <v>11</v>
      </c>
    </row>
    <row r="53" spans="2:10" ht="18.75" x14ac:dyDescent="0.25">
      <c r="B53" s="12" t="s">
        <v>11</v>
      </c>
      <c r="C53" s="49">
        <f t="shared" si="3"/>
        <v>80</v>
      </c>
      <c r="D53" s="51">
        <v>0</v>
      </c>
      <c r="E53" s="51">
        <v>4</v>
      </c>
      <c r="F53" s="51">
        <v>40</v>
      </c>
      <c r="G53" s="51">
        <v>25</v>
      </c>
      <c r="H53" s="51">
        <v>10</v>
      </c>
      <c r="I53" s="51">
        <v>1</v>
      </c>
    </row>
    <row r="54" spans="2:10" ht="18.75" x14ac:dyDescent="0.25">
      <c r="B54" s="10" t="s">
        <v>15</v>
      </c>
      <c r="C54" s="49">
        <f t="shared" si="3"/>
        <v>1</v>
      </c>
      <c r="D54" s="51">
        <v>1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</row>
    <row r="55" spans="2:10" ht="18.75" x14ac:dyDescent="0.25">
      <c r="B55" s="12" t="s">
        <v>11</v>
      </c>
      <c r="C55" s="49">
        <f t="shared" si="3"/>
        <v>1</v>
      </c>
      <c r="D55" s="51">
        <v>1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</row>
    <row r="56" spans="2:10" ht="18.75" x14ac:dyDescent="0.25">
      <c r="B56" s="10" t="s">
        <v>16</v>
      </c>
      <c r="C56" s="49">
        <f t="shared" si="3"/>
        <v>51</v>
      </c>
      <c r="D56" s="51">
        <v>10</v>
      </c>
      <c r="E56" s="51">
        <v>12</v>
      </c>
      <c r="F56" s="51">
        <v>10</v>
      </c>
      <c r="G56" s="51">
        <v>12</v>
      </c>
      <c r="H56" s="51">
        <v>5</v>
      </c>
      <c r="I56" s="51">
        <v>2</v>
      </c>
    </row>
    <row r="57" spans="2:10" ht="18.75" x14ac:dyDescent="0.25">
      <c r="B57" s="12" t="s">
        <v>11</v>
      </c>
      <c r="C57" s="49">
        <f t="shared" si="3"/>
        <v>32</v>
      </c>
      <c r="D57" s="51">
        <v>8</v>
      </c>
      <c r="E57" s="51">
        <v>5</v>
      </c>
      <c r="F57" s="51">
        <v>8</v>
      </c>
      <c r="G57" s="51">
        <v>6</v>
      </c>
      <c r="H57" s="51">
        <v>3</v>
      </c>
      <c r="I57" s="51">
        <v>2</v>
      </c>
    </row>
    <row r="58" spans="2:10" x14ac:dyDescent="0.25">
      <c r="J58" s="108">
        <f>SUM(J9:J57)</f>
        <v>1</v>
      </c>
    </row>
    <row r="59" spans="2:10" x14ac:dyDescent="0.25">
      <c r="H59" t="s">
        <v>23</v>
      </c>
    </row>
    <row r="60" spans="2:10" x14ac:dyDescent="0.25">
      <c r="H60" t="s">
        <v>24</v>
      </c>
    </row>
    <row r="61" spans="2:10" x14ac:dyDescent="0.25">
      <c r="H61" t="s">
        <v>25</v>
      </c>
    </row>
    <row r="62" spans="2:10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I61"/>
  <sheetViews>
    <sheetView workbookViewId="0">
      <selection activeCell="M11" sqref="M11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28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5428</v>
      </c>
      <c r="D6" s="6">
        <f t="shared" ref="D6:I6" si="0">D9+D23+D30+D37+D44+D51</f>
        <v>707</v>
      </c>
      <c r="E6" s="6">
        <f t="shared" si="0"/>
        <v>392</v>
      </c>
      <c r="F6" s="6">
        <f t="shared" si="0"/>
        <v>1237</v>
      </c>
      <c r="G6" s="6">
        <f t="shared" si="0"/>
        <v>1482</v>
      </c>
      <c r="H6" s="6">
        <f t="shared" si="0"/>
        <v>784</v>
      </c>
      <c r="I6" s="6">
        <f t="shared" si="0"/>
        <v>826</v>
      </c>
    </row>
    <row r="7" spans="2:9" ht="15.75" x14ac:dyDescent="0.25">
      <c r="B7" s="5" t="s">
        <v>9</v>
      </c>
      <c r="C7" s="6">
        <f>D7+E7+F7+G7+H7+I7</f>
        <v>2322</v>
      </c>
      <c r="D7" s="6">
        <f t="shared" ref="D7:I7" si="1">D11+D13+D15+D25+D27+D29+D32+D34+D36+D39+D41+D43+D46+D48+D50+D53+D55+D57</f>
        <v>265</v>
      </c>
      <c r="E7" s="6">
        <f t="shared" si="1"/>
        <v>144</v>
      </c>
      <c r="F7" s="6">
        <f t="shared" si="1"/>
        <v>528</v>
      </c>
      <c r="G7" s="6">
        <f t="shared" si="1"/>
        <v>714</v>
      </c>
      <c r="H7" s="6">
        <f t="shared" si="1"/>
        <v>381</v>
      </c>
      <c r="I7" s="6">
        <f t="shared" si="1"/>
        <v>290</v>
      </c>
    </row>
    <row r="8" spans="2:9" ht="15.75" x14ac:dyDescent="0.25">
      <c r="B8" s="7" t="s">
        <v>10</v>
      </c>
      <c r="C8" s="6">
        <f>D8+E8+F8+G8+H8+I8</f>
        <v>1377</v>
      </c>
      <c r="D8" s="8">
        <f>D10+D12+D24+D26+D31+D33+D38+D40+D45+D47+D52+D54</f>
        <v>51</v>
      </c>
      <c r="E8" s="8">
        <f t="shared" ref="E8:I8" si="2">E10+E12+E24+E26+E31+E33+E38+E40+E45+E47+E52+E54</f>
        <v>83</v>
      </c>
      <c r="F8" s="8">
        <f t="shared" si="2"/>
        <v>306</v>
      </c>
      <c r="G8" s="8">
        <f t="shared" si="2"/>
        <v>499</v>
      </c>
      <c r="H8" s="8">
        <f t="shared" si="2"/>
        <v>256</v>
      </c>
      <c r="I8" s="8">
        <f t="shared" si="2"/>
        <v>182</v>
      </c>
    </row>
    <row r="9" spans="2:9" ht="20.25" customHeight="1" x14ac:dyDescent="0.25">
      <c r="B9" s="9" t="s">
        <v>13</v>
      </c>
      <c r="C9" s="6">
        <f t="shared" ref="C9:C57" si="3">D9+E9+F9+G9+H9+I9</f>
        <v>2684</v>
      </c>
      <c r="D9" s="5">
        <f t="shared" ref="D9:I9" si="4">D10+D12+D14</f>
        <v>383</v>
      </c>
      <c r="E9" s="5">
        <f t="shared" si="4"/>
        <v>237</v>
      </c>
      <c r="F9" s="5">
        <f t="shared" si="4"/>
        <v>774</v>
      </c>
      <c r="G9" s="5">
        <f t="shared" si="4"/>
        <v>662</v>
      </c>
      <c r="H9" s="5">
        <f t="shared" si="4"/>
        <v>282</v>
      </c>
      <c r="I9" s="5">
        <f t="shared" si="4"/>
        <v>346</v>
      </c>
    </row>
    <row r="10" spans="2:9" ht="15.75" x14ac:dyDescent="0.25">
      <c r="B10" s="10" t="s">
        <v>14</v>
      </c>
      <c r="C10" s="6">
        <f t="shared" si="3"/>
        <v>36</v>
      </c>
      <c r="D10" s="11">
        <v>0</v>
      </c>
      <c r="E10" s="11">
        <v>0</v>
      </c>
      <c r="F10" s="11">
        <v>13</v>
      </c>
      <c r="G10" s="11">
        <v>16</v>
      </c>
      <c r="H10" s="11">
        <v>1</v>
      </c>
      <c r="I10" s="11">
        <v>6</v>
      </c>
    </row>
    <row r="11" spans="2:9" ht="15.75" x14ac:dyDescent="0.25">
      <c r="B11" s="12" t="s">
        <v>11</v>
      </c>
      <c r="C11" s="6">
        <f t="shared" si="3"/>
        <v>15</v>
      </c>
      <c r="D11" s="11">
        <v>0</v>
      </c>
      <c r="E11" s="11">
        <v>0</v>
      </c>
      <c r="F11" s="11">
        <v>7</v>
      </c>
      <c r="G11" s="11">
        <v>4</v>
      </c>
      <c r="H11" s="11">
        <v>1</v>
      </c>
      <c r="I11" s="11">
        <v>3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2648</v>
      </c>
      <c r="D14" s="11">
        <v>383</v>
      </c>
      <c r="E14" s="11">
        <v>237</v>
      </c>
      <c r="F14" s="11">
        <v>761</v>
      </c>
      <c r="G14" s="11">
        <v>646</v>
      </c>
      <c r="H14" s="11">
        <v>281</v>
      </c>
      <c r="I14" s="11">
        <v>340</v>
      </c>
    </row>
    <row r="15" spans="2:9" ht="16.5" thickBot="1" x14ac:dyDescent="0.3">
      <c r="B15" s="12" t="s">
        <v>11</v>
      </c>
      <c r="C15" s="6">
        <f t="shared" si="3"/>
        <v>1035</v>
      </c>
      <c r="D15" s="18">
        <v>107</v>
      </c>
      <c r="E15" s="18">
        <v>62</v>
      </c>
      <c r="F15" s="18">
        <v>274</v>
      </c>
      <c r="G15" s="18">
        <v>300</v>
      </c>
      <c r="H15" s="18">
        <v>138</v>
      </c>
      <c r="I15" s="18">
        <v>154</v>
      </c>
    </row>
    <row r="16" spans="2:9" ht="16.5" thickTop="1" x14ac:dyDescent="0.25">
      <c r="B16" s="13" t="s">
        <v>17</v>
      </c>
      <c r="C16" s="6">
        <f t="shared" si="3"/>
        <v>1333</v>
      </c>
      <c r="D16" s="17">
        <f t="shared" ref="D16:I16" si="5">D17+D19+D21</f>
        <v>186</v>
      </c>
      <c r="E16" s="17">
        <f t="shared" si="5"/>
        <v>118</v>
      </c>
      <c r="F16" s="17">
        <f t="shared" si="5"/>
        <v>398</v>
      </c>
      <c r="G16" s="17">
        <f t="shared" si="5"/>
        <v>337</v>
      </c>
      <c r="H16" s="17">
        <f t="shared" si="5"/>
        <v>148</v>
      </c>
      <c r="I16" s="17">
        <f t="shared" si="5"/>
        <v>146</v>
      </c>
    </row>
    <row r="17" spans="2:9" ht="15.75" x14ac:dyDescent="0.25">
      <c r="B17" s="10" t="s">
        <v>14</v>
      </c>
      <c r="C17" s="6">
        <f t="shared" si="3"/>
        <v>9</v>
      </c>
      <c r="D17" s="19">
        <v>0</v>
      </c>
      <c r="E17" s="19">
        <v>0</v>
      </c>
      <c r="F17" s="19">
        <v>3</v>
      </c>
      <c r="G17" s="19">
        <v>4</v>
      </c>
      <c r="H17" s="19">
        <v>1</v>
      </c>
      <c r="I17" s="20">
        <v>1</v>
      </c>
    </row>
    <row r="18" spans="2:9" ht="15.75" x14ac:dyDescent="0.25">
      <c r="B18" s="12" t="s">
        <v>11</v>
      </c>
      <c r="C18" s="6">
        <f t="shared" si="3"/>
        <v>4</v>
      </c>
      <c r="D18" s="19">
        <v>0</v>
      </c>
      <c r="E18" s="19">
        <v>0</v>
      </c>
      <c r="F18" s="19">
        <v>1</v>
      </c>
      <c r="G18" s="19">
        <v>1</v>
      </c>
      <c r="H18" s="19">
        <v>1</v>
      </c>
      <c r="I18" s="20">
        <v>1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1324</v>
      </c>
      <c r="D21" s="19">
        <v>186</v>
      </c>
      <c r="E21" s="19">
        <v>118</v>
      </c>
      <c r="F21" s="19">
        <v>395</v>
      </c>
      <c r="G21" s="19">
        <v>333</v>
      </c>
      <c r="H21" s="19">
        <v>147</v>
      </c>
      <c r="I21" s="20">
        <v>145</v>
      </c>
    </row>
    <row r="22" spans="2:9" ht="16.5" thickBot="1" x14ac:dyDescent="0.3">
      <c r="B22" s="12" t="s">
        <v>11</v>
      </c>
      <c r="C22" s="6">
        <f t="shared" si="3"/>
        <v>533</v>
      </c>
      <c r="D22" s="21">
        <v>50</v>
      </c>
      <c r="E22" s="21">
        <v>31</v>
      </c>
      <c r="F22" s="21">
        <v>132</v>
      </c>
      <c r="G22" s="21">
        <v>168</v>
      </c>
      <c r="H22" s="21">
        <v>79</v>
      </c>
      <c r="I22" s="22">
        <v>73</v>
      </c>
    </row>
    <row r="23" spans="2:9" ht="16.5" thickTop="1" x14ac:dyDescent="0.25">
      <c r="B23" s="14" t="s">
        <v>18</v>
      </c>
      <c r="C23" s="6">
        <f t="shared" si="3"/>
        <v>1061</v>
      </c>
      <c r="D23" s="17">
        <f t="shared" ref="D23:I23" si="6">D24+D26+D28</f>
        <v>115</v>
      </c>
      <c r="E23" s="17">
        <f t="shared" si="6"/>
        <v>39</v>
      </c>
      <c r="F23" s="17">
        <f t="shared" si="6"/>
        <v>135</v>
      </c>
      <c r="G23" s="17">
        <f t="shared" si="6"/>
        <v>297</v>
      </c>
      <c r="H23" s="17">
        <f t="shared" si="6"/>
        <v>219</v>
      </c>
      <c r="I23" s="17">
        <f t="shared" si="6"/>
        <v>256</v>
      </c>
    </row>
    <row r="24" spans="2:9" ht="15.75" x14ac:dyDescent="0.25">
      <c r="B24" s="10" t="s">
        <v>14</v>
      </c>
      <c r="C24" s="6">
        <f t="shared" si="3"/>
        <v>294</v>
      </c>
      <c r="D24" s="23">
        <v>3</v>
      </c>
      <c r="E24" s="23">
        <v>5</v>
      </c>
      <c r="F24" s="23">
        <v>44</v>
      </c>
      <c r="G24" s="23">
        <v>104</v>
      </c>
      <c r="H24" s="23">
        <v>79</v>
      </c>
      <c r="I24" s="23">
        <v>59</v>
      </c>
    </row>
    <row r="25" spans="2:9" ht="15.75" x14ac:dyDescent="0.25">
      <c r="B25" s="12" t="s">
        <v>11</v>
      </c>
      <c r="C25" s="6">
        <f t="shared" si="3"/>
        <v>135</v>
      </c>
      <c r="D25" s="11">
        <v>0</v>
      </c>
      <c r="E25" s="11">
        <v>3</v>
      </c>
      <c r="F25" s="11">
        <v>21</v>
      </c>
      <c r="G25" s="11">
        <v>53</v>
      </c>
      <c r="H25" s="11">
        <v>42</v>
      </c>
      <c r="I25" s="11">
        <v>16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767</v>
      </c>
      <c r="D28" s="11">
        <v>112</v>
      </c>
      <c r="E28" s="11">
        <v>34</v>
      </c>
      <c r="F28" s="11">
        <v>91</v>
      </c>
      <c r="G28" s="11">
        <v>193</v>
      </c>
      <c r="H28" s="11">
        <v>140</v>
      </c>
      <c r="I28" s="11">
        <v>197</v>
      </c>
    </row>
    <row r="29" spans="2:9" ht="15.75" x14ac:dyDescent="0.25">
      <c r="B29" s="12" t="s">
        <v>11</v>
      </c>
      <c r="C29" s="6">
        <f t="shared" si="3"/>
        <v>279</v>
      </c>
      <c r="D29" s="11">
        <v>37</v>
      </c>
      <c r="E29" s="11">
        <v>11</v>
      </c>
      <c r="F29" s="11">
        <v>34</v>
      </c>
      <c r="G29" s="11">
        <v>74</v>
      </c>
      <c r="H29" s="11">
        <v>59</v>
      </c>
      <c r="I29" s="11">
        <v>64</v>
      </c>
    </row>
    <row r="30" spans="2:9" ht="15.75" x14ac:dyDescent="0.25">
      <c r="B30" s="9" t="s">
        <v>19</v>
      </c>
      <c r="C30" s="6">
        <f t="shared" si="3"/>
        <v>588</v>
      </c>
      <c r="D30" s="17">
        <f t="shared" ref="D30:I30" si="7">D31+D33+D35</f>
        <v>35</v>
      </c>
      <c r="E30" s="17">
        <f t="shared" si="7"/>
        <v>22</v>
      </c>
      <c r="F30" s="17">
        <f t="shared" si="7"/>
        <v>104</v>
      </c>
      <c r="G30" s="17">
        <f t="shared" si="7"/>
        <v>209</v>
      </c>
      <c r="H30" s="17">
        <f t="shared" si="7"/>
        <v>105</v>
      </c>
      <c r="I30" s="17">
        <f t="shared" si="7"/>
        <v>113</v>
      </c>
    </row>
    <row r="31" spans="2:9" ht="15.75" x14ac:dyDescent="0.25">
      <c r="B31" s="10" t="s">
        <v>14</v>
      </c>
      <c r="C31" s="6">
        <f t="shared" si="3"/>
        <v>339</v>
      </c>
      <c r="D31" s="11">
        <v>1</v>
      </c>
      <c r="E31" s="11">
        <v>15</v>
      </c>
      <c r="F31" s="11">
        <v>73</v>
      </c>
      <c r="G31" s="11">
        <v>143</v>
      </c>
      <c r="H31" s="11">
        <v>62</v>
      </c>
      <c r="I31" s="11">
        <v>45</v>
      </c>
    </row>
    <row r="32" spans="2:9" ht="15.75" x14ac:dyDescent="0.25">
      <c r="B32" s="12" t="s">
        <v>11</v>
      </c>
      <c r="C32" s="6">
        <f t="shared" si="3"/>
        <v>112</v>
      </c>
      <c r="D32" s="11">
        <v>0</v>
      </c>
      <c r="E32" s="11">
        <v>5</v>
      </c>
      <c r="F32" s="11">
        <v>27</v>
      </c>
      <c r="G32" s="11">
        <v>52</v>
      </c>
      <c r="H32" s="11">
        <v>23</v>
      </c>
      <c r="I32" s="11">
        <v>5</v>
      </c>
    </row>
    <row r="33" spans="2:9" ht="15.75" x14ac:dyDescent="0.25">
      <c r="B33" s="10" t="s">
        <v>15</v>
      </c>
      <c r="C33" s="6">
        <f t="shared" si="3"/>
        <v>4</v>
      </c>
      <c r="D33" s="11">
        <v>2</v>
      </c>
      <c r="E33" s="11">
        <v>0</v>
      </c>
      <c r="F33" s="11">
        <v>0</v>
      </c>
      <c r="G33" s="11">
        <v>1</v>
      </c>
      <c r="H33" s="11">
        <v>1</v>
      </c>
      <c r="I33" s="11">
        <v>0</v>
      </c>
    </row>
    <row r="34" spans="2:9" ht="15.75" x14ac:dyDescent="0.25">
      <c r="B34" s="12" t="s">
        <v>11</v>
      </c>
      <c r="C34" s="6">
        <f t="shared" si="3"/>
        <v>2</v>
      </c>
      <c r="D34" s="11">
        <v>1</v>
      </c>
      <c r="E34" s="11">
        <v>0</v>
      </c>
      <c r="F34" s="11">
        <v>0</v>
      </c>
      <c r="G34" s="11">
        <v>1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245</v>
      </c>
      <c r="D35" s="11">
        <v>32</v>
      </c>
      <c r="E35" s="11">
        <v>7</v>
      </c>
      <c r="F35" s="11">
        <v>31</v>
      </c>
      <c r="G35" s="11">
        <v>65</v>
      </c>
      <c r="H35" s="11">
        <v>42</v>
      </c>
      <c r="I35" s="11">
        <v>68</v>
      </c>
    </row>
    <row r="36" spans="2:9" ht="15.75" x14ac:dyDescent="0.25">
      <c r="B36" s="12" t="s">
        <v>11</v>
      </c>
      <c r="C36" s="6">
        <f t="shared" si="3"/>
        <v>64</v>
      </c>
      <c r="D36" s="11">
        <v>9</v>
      </c>
      <c r="E36" s="11">
        <v>1</v>
      </c>
      <c r="F36" s="11">
        <v>12</v>
      </c>
      <c r="G36" s="11">
        <v>25</v>
      </c>
      <c r="H36" s="11">
        <v>11</v>
      </c>
      <c r="I36" s="11">
        <v>6</v>
      </c>
    </row>
    <row r="37" spans="2:9" ht="15.75" x14ac:dyDescent="0.25">
      <c r="B37" s="15" t="s">
        <v>20</v>
      </c>
      <c r="C37" s="6">
        <f t="shared" si="3"/>
        <v>831</v>
      </c>
      <c r="D37" s="17">
        <f t="shared" ref="D37:I37" si="8">D38+D40+D42</f>
        <v>148</v>
      </c>
      <c r="E37" s="17">
        <f t="shared" si="8"/>
        <v>56</v>
      </c>
      <c r="F37" s="17">
        <f t="shared" si="8"/>
        <v>137</v>
      </c>
      <c r="G37" s="17">
        <f t="shared" si="8"/>
        <v>236</v>
      </c>
      <c r="H37" s="17">
        <f t="shared" si="8"/>
        <v>160</v>
      </c>
      <c r="I37" s="17">
        <f t="shared" si="8"/>
        <v>94</v>
      </c>
    </row>
    <row r="38" spans="2:9" ht="15.75" x14ac:dyDescent="0.25">
      <c r="B38" s="10" t="s">
        <v>14</v>
      </c>
      <c r="C38" s="6">
        <f t="shared" si="3"/>
        <v>507</v>
      </c>
      <c r="D38" s="11">
        <v>31</v>
      </c>
      <c r="E38" s="11">
        <v>38</v>
      </c>
      <c r="F38" s="11">
        <v>104</v>
      </c>
      <c r="G38" s="11">
        <v>173</v>
      </c>
      <c r="H38" s="11">
        <v>101</v>
      </c>
      <c r="I38" s="11">
        <v>60</v>
      </c>
    </row>
    <row r="39" spans="2:9" ht="15.75" x14ac:dyDescent="0.25">
      <c r="B39" s="12" t="s">
        <v>11</v>
      </c>
      <c r="C39" s="6">
        <f t="shared" si="3"/>
        <v>325</v>
      </c>
      <c r="D39" s="11">
        <v>19</v>
      </c>
      <c r="E39" s="11">
        <v>23</v>
      </c>
      <c r="F39" s="11">
        <v>77</v>
      </c>
      <c r="G39" s="11">
        <v>111</v>
      </c>
      <c r="H39" s="11">
        <v>66</v>
      </c>
      <c r="I39" s="11">
        <v>29</v>
      </c>
    </row>
    <row r="40" spans="2:9" ht="15.75" x14ac:dyDescent="0.25">
      <c r="B40" s="10" t="s">
        <v>15</v>
      </c>
      <c r="C40" s="6">
        <f t="shared" si="3"/>
        <v>9</v>
      </c>
      <c r="D40" s="11">
        <v>8</v>
      </c>
      <c r="E40" s="11">
        <v>0</v>
      </c>
      <c r="F40" s="11">
        <v>0</v>
      </c>
      <c r="G40" s="11">
        <v>0</v>
      </c>
      <c r="H40" s="11">
        <v>0</v>
      </c>
      <c r="I40" s="11">
        <v>1</v>
      </c>
    </row>
    <row r="41" spans="2:9" ht="15.75" x14ac:dyDescent="0.25">
      <c r="B41" s="12" t="s">
        <v>11</v>
      </c>
      <c r="C41" s="6">
        <f t="shared" si="3"/>
        <v>5</v>
      </c>
      <c r="D41" s="11">
        <v>5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315</v>
      </c>
      <c r="D42" s="11">
        <v>109</v>
      </c>
      <c r="E42" s="11">
        <v>18</v>
      </c>
      <c r="F42" s="11">
        <v>33</v>
      </c>
      <c r="G42" s="11">
        <v>63</v>
      </c>
      <c r="H42" s="11">
        <v>59</v>
      </c>
      <c r="I42" s="11">
        <v>33</v>
      </c>
    </row>
    <row r="43" spans="2:9" ht="15.75" x14ac:dyDescent="0.25">
      <c r="B43" s="12" t="s">
        <v>11</v>
      </c>
      <c r="C43" s="6">
        <f t="shared" si="3"/>
        <v>169</v>
      </c>
      <c r="D43" s="11">
        <v>65</v>
      </c>
      <c r="E43" s="11">
        <v>9</v>
      </c>
      <c r="F43" s="11">
        <v>17</v>
      </c>
      <c r="G43" s="11">
        <v>40</v>
      </c>
      <c r="H43" s="11">
        <v>30</v>
      </c>
      <c r="I43" s="11">
        <v>8</v>
      </c>
    </row>
    <row r="44" spans="2:9" ht="15.75" x14ac:dyDescent="0.25">
      <c r="B44" s="15" t="s">
        <v>21</v>
      </c>
      <c r="C44" s="6">
        <f t="shared" si="3"/>
        <v>62</v>
      </c>
      <c r="D44" s="17">
        <f t="shared" ref="D44:I44" si="9">D45+D47+D49</f>
        <v>6</v>
      </c>
      <c r="E44" s="17">
        <f t="shared" si="9"/>
        <v>4</v>
      </c>
      <c r="F44" s="17">
        <f t="shared" si="9"/>
        <v>22</v>
      </c>
      <c r="G44" s="17">
        <f t="shared" si="9"/>
        <v>26</v>
      </c>
      <c r="H44" s="17">
        <f t="shared" si="9"/>
        <v>3</v>
      </c>
      <c r="I44" s="17">
        <f t="shared" si="9"/>
        <v>1</v>
      </c>
    </row>
    <row r="45" spans="2:9" ht="15.75" x14ac:dyDescent="0.25">
      <c r="B45" s="10" t="s">
        <v>14</v>
      </c>
      <c r="C45" s="6">
        <f t="shared" si="3"/>
        <v>46</v>
      </c>
      <c r="D45" s="11">
        <v>0</v>
      </c>
      <c r="E45" s="11">
        <v>4</v>
      </c>
      <c r="F45" s="11">
        <v>19</v>
      </c>
      <c r="G45" s="11">
        <v>19</v>
      </c>
      <c r="H45" s="11">
        <v>3</v>
      </c>
      <c r="I45" s="11">
        <v>1</v>
      </c>
    </row>
    <row r="46" spans="2:9" ht="15.75" x14ac:dyDescent="0.25">
      <c r="B46" s="12" t="s">
        <v>11</v>
      </c>
      <c r="C46" s="6">
        <f t="shared" si="3"/>
        <v>33</v>
      </c>
      <c r="D46" s="11">
        <v>0</v>
      </c>
      <c r="E46" s="11">
        <v>4</v>
      </c>
      <c r="F46" s="11">
        <v>13</v>
      </c>
      <c r="G46" s="11">
        <v>14</v>
      </c>
      <c r="H46" s="11">
        <v>2</v>
      </c>
      <c r="I46" s="11">
        <v>0</v>
      </c>
    </row>
    <row r="47" spans="2:9" ht="15.75" x14ac:dyDescent="0.25">
      <c r="B47" s="10" t="s">
        <v>15</v>
      </c>
      <c r="C47" s="6">
        <f t="shared" si="3"/>
        <v>4</v>
      </c>
      <c r="D47" s="11">
        <v>4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3</v>
      </c>
      <c r="D48" s="11">
        <v>3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12</v>
      </c>
      <c r="D49" s="11">
        <v>2</v>
      </c>
      <c r="E49" s="11">
        <v>0</v>
      </c>
      <c r="F49" s="11">
        <v>3</v>
      </c>
      <c r="G49" s="11">
        <v>7</v>
      </c>
      <c r="H49" s="11">
        <v>0</v>
      </c>
      <c r="I49" s="11">
        <v>0</v>
      </c>
    </row>
    <row r="50" spans="2:9" ht="15.75" x14ac:dyDescent="0.25">
      <c r="B50" s="12" t="s">
        <v>11</v>
      </c>
      <c r="C50" s="6">
        <f t="shared" si="3"/>
        <v>8</v>
      </c>
      <c r="D50" s="16">
        <v>2</v>
      </c>
      <c r="E50" s="16">
        <v>0</v>
      </c>
      <c r="F50" s="16">
        <v>2</v>
      </c>
      <c r="G50" s="16">
        <v>4</v>
      </c>
      <c r="H50" s="16">
        <v>0</v>
      </c>
      <c r="I50" s="16">
        <v>0</v>
      </c>
    </row>
    <row r="51" spans="2:9" ht="15.75" x14ac:dyDescent="0.25">
      <c r="B51" s="15" t="s">
        <v>22</v>
      </c>
      <c r="C51" s="6">
        <f t="shared" si="3"/>
        <v>202</v>
      </c>
      <c r="D51" s="17">
        <f t="shared" ref="D51:I51" si="10">D52+D54+D56</f>
        <v>20</v>
      </c>
      <c r="E51" s="17">
        <f t="shared" si="10"/>
        <v>34</v>
      </c>
      <c r="F51" s="17">
        <f t="shared" si="10"/>
        <v>65</v>
      </c>
      <c r="G51" s="17">
        <f t="shared" si="10"/>
        <v>52</v>
      </c>
      <c r="H51" s="17">
        <f t="shared" si="10"/>
        <v>15</v>
      </c>
      <c r="I51" s="17">
        <f t="shared" si="10"/>
        <v>16</v>
      </c>
    </row>
    <row r="52" spans="2:9" ht="15.75" x14ac:dyDescent="0.25">
      <c r="B52" s="10" t="s">
        <v>14</v>
      </c>
      <c r="C52" s="6">
        <f t="shared" si="3"/>
        <v>134</v>
      </c>
      <c r="D52" s="24">
        <v>0</v>
      </c>
      <c r="E52" s="25">
        <v>19</v>
      </c>
      <c r="F52" s="25">
        <v>53</v>
      </c>
      <c r="G52" s="25">
        <v>43</v>
      </c>
      <c r="H52" s="25">
        <v>9</v>
      </c>
      <c r="I52" s="25">
        <v>10</v>
      </c>
    </row>
    <row r="53" spans="2:9" ht="15.75" x14ac:dyDescent="0.25">
      <c r="B53" s="12" t="s">
        <v>11</v>
      </c>
      <c r="C53" s="6">
        <f t="shared" si="3"/>
        <v>90</v>
      </c>
      <c r="D53" s="16">
        <v>0</v>
      </c>
      <c r="E53" s="16">
        <v>13</v>
      </c>
      <c r="F53" s="16">
        <v>39</v>
      </c>
      <c r="G53" s="16">
        <v>31</v>
      </c>
      <c r="H53" s="16">
        <v>6</v>
      </c>
      <c r="I53" s="16">
        <v>1</v>
      </c>
    </row>
    <row r="54" spans="2:9" ht="15.75" x14ac:dyDescent="0.25">
      <c r="B54" s="10" t="s">
        <v>15</v>
      </c>
      <c r="C54" s="6">
        <f t="shared" si="3"/>
        <v>4</v>
      </c>
      <c r="D54" s="16">
        <v>2</v>
      </c>
      <c r="E54" s="16">
        <v>2</v>
      </c>
      <c r="F54" s="16">
        <v>0</v>
      </c>
      <c r="G54" s="16">
        <v>0</v>
      </c>
      <c r="H54" s="16">
        <v>0</v>
      </c>
      <c r="I54" s="16">
        <v>0</v>
      </c>
    </row>
    <row r="55" spans="2:9" ht="15.75" x14ac:dyDescent="0.25">
      <c r="B55" s="12" t="s">
        <v>11</v>
      </c>
      <c r="C55" s="6">
        <f t="shared" si="3"/>
        <v>3</v>
      </c>
      <c r="D55" s="16">
        <v>1</v>
      </c>
      <c r="E55" s="16">
        <v>2</v>
      </c>
      <c r="F55" s="16">
        <v>0</v>
      </c>
      <c r="G55" s="16">
        <v>0</v>
      </c>
      <c r="H55" s="16">
        <v>0</v>
      </c>
      <c r="I55" s="16">
        <v>0</v>
      </c>
    </row>
    <row r="56" spans="2:9" ht="15.75" x14ac:dyDescent="0.25">
      <c r="B56" s="10" t="s">
        <v>16</v>
      </c>
      <c r="C56" s="6">
        <f t="shared" si="3"/>
        <v>64</v>
      </c>
      <c r="D56" s="16">
        <v>18</v>
      </c>
      <c r="E56" s="16">
        <v>13</v>
      </c>
      <c r="F56" s="16">
        <v>12</v>
      </c>
      <c r="G56" s="16">
        <v>9</v>
      </c>
      <c r="H56" s="16">
        <v>6</v>
      </c>
      <c r="I56" s="16">
        <v>6</v>
      </c>
    </row>
    <row r="57" spans="2:9" ht="15.75" x14ac:dyDescent="0.25">
      <c r="B57" s="12" t="s">
        <v>11</v>
      </c>
      <c r="C57" s="6">
        <f t="shared" si="3"/>
        <v>44</v>
      </c>
      <c r="D57" s="16">
        <v>16</v>
      </c>
      <c r="E57" s="16">
        <v>11</v>
      </c>
      <c r="F57" s="16">
        <v>5</v>
      </c>
      <c r="G57" s="16">
        <v>5</v>
      </c>
      <c r="H57" s="16">
        <v>3</v>
      </c>
      <c r="I57" s="16">
        <v>4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</sheetData>
  <mergeCells count="2">
    <mergeCell ref="B2:I2"/>
    <mergeCell ref="C3:E3"/>
  </mergeCells>
  <pageMargins left="0.7" right="0.7" top="0.75" bottom="0.75" header="0.3" footer="0.3"/>
  <pageSetup paperSize="9" scale="5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I61"/>
  <sheetViews>
    <sheetView workbookViewId="0">
      <selection activeCell="D66" sqref="D66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27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5625</v>
      </c>
      <c r="D6" s="6">
        <f t="shared" ref="D6:I6" si="0">D9+D23+D30+D37+D44+D51</f>
        <v>803</v>
      </c>
      <c r="E6" s="6">
        <f t="shared" si="0"/>
        <v>408</v>
      </c>
      <c r="F6" s="6">
        <f t="shared" si="0"/>
        <v>1263</v>
      </c>
      <c r="G6" s="6">
        <f t="shared" si="0"/>
        <v>1504</v>
      </c>
      <c r="H6" s="6">
        <f t="shared" si="0"/>
        <v>813</v>
      </c>
      <c r="I6" s="6">
        <f t="shared" si="0"/>
        <v>834</v>
      </c>
    </row>
    <row r="7" spans="2:9" ht="15.75" x14ac:dyDescent="0.25">
      <c r="B7" s="5" t="s">
        <v>9</v>
      </c>
      <c r="C7" s="6">
        <f>D7+E7+F7+G7+H7+I7</f>
        <v>2412</v>
      </c>
      <c r="D7" s="6">
        <f t="shared" ref="D7:I7" si="1">D11+D13+D15+D25+D27+D29+D32+D34+D36+D39+D41+D43+D46+D48+D50+D53+D55+D57</f>
        <v>307</v>
      </c>
      <c r="E7" s="6">
        <f t="shared" si="1"/>
        <v>148</v>
      </c>
      <c r="F7" s="6">
        <f t="shared" si="1"/>
        <v>537</v>
      </c>
      <c r="G7" s="6">
        <f t="shared" si="1"/>
        <v>730</v>
      </c>
      <c r="H7" s="6">
        <f t="shared" si="1"/>
        <v>398</v>
      </c>
      <c r="I7" s="6">
        <f t="shared" si="1"/>
        <v>292</v>
      </c>
    </row>
    <row r="8" spans="2:9" ht="15.75" x14ac:dyDescent="0.25">
      <c r="B8" s="7" t="s">
        <v>10</v>
      </c>
      <c r="C8" s="6">
        <f>D8+E8+F8+G8+H8+I8</f>
        <v>1514</v>
      </c>
      <c r="D8" s="8">
        <f>D10+D12+D24+D26+D31+D33+D38+D40+D45+D47+D52+D54</f>
        <v>119</v>
      </c>
      <c r="E8" s="8">
        <f t="shared" ref="E8:I8" si="2">E10+E12+E24+E26+E31+E33+E38+E40+E45+E47+E52+E54</f>
        <v>93</v>
      </c>
      <c r="F8" s="8">
        <f t="shared" si="2"/>
        <v>320</v>
      </c>
      <c r="G8" s="8">
        <f t="shared" si="2"/>
        <v>515</v>
      </c>
      <c r="H8" s="8">
        <f t="shared" si="2"/>
        <v>279</v>
      </c>
      <c r="I8" s="8">
        <f t="shared" si="2"/>
        <v>188</v>
      </c>
    </row>
    <row r="9" spans="2:9" ht="20.25" customHeight="1" x14ac:dyDescent="0.25">
      <c r="B9" s="9" t="s">
        <v>13</v>
      </c>
      <c r="C9" s="6">
        <f t="shared" ref="C9:C57" si="3">D9+E9+F9+G9+H9+I9</f>
        <v>2692</v>
      </c>
      <c r="D9" s="5">
        <f t="shared" ref="D9:I9" si="4">D10+D12+D14</f>
        <v>392</v>
      </c>
      <c r="E9" s="5">
        <f t="shared" si="4"/>
        <v>238</v>
      </c>
      <c r="F9" s="5">
        <f t="shared" si="4"/>
        <v>783</v>
      </c>
      <c r="G9" s="5">
        <f t="shared" si="4"/>
        <v>650</v>
      </c>
      <c r="H9" s="5">
        <f t="shared" si="4"/>
        <v>278</v>
      </c>
      <c r="I9" s="5">
        <f t="shared" si="4"/>
        <v>351</v>
      </c>
    </row>
    <row r="10" spans="2:9" ht="15.75" x14ac:dyDescent="0.25">
      <c r="B10" s="10" t="s">
        <v>14</v>
      </c>
      <c r="C10" s="6">
        <f t="shared" si="3"/>
        <v>38</v>
      </c>
      <c r="D10" s="11">
        <v>0</v>
      </c>
      <c r="E10" s="11">
        <v>1</v>
      </c>
      <c r="F10" s="11">
        <v>16</v>
      </c>
      <c r="G10" s="11">
        <v>14</v>
      </c>
      <c r="H10" s="11">
        <v>1</v>
      </c>
      <c r="I10" s="11">
        <v>6</v>
      </c>
    </row>
    <row r="11" spans="2:9" ht="15.75" x14ac:dyDescent="0.25">
      <c r="B11" s="12" t="s">
        <v>11</v>
      </c>
      <c r="C11" s="6">
        <f t="shared" si="3"/>
        <v>14</v>
      </c>
      <c r="D11" s="11">
        <v>0</v>
      </c>
      <c r="E11" s="11">
        <v>0</v>
      </c>
      <c r="F11" s="11">
        <v>9</v>
      </c>
      <c r="G11" s="11">
        <v>3</v>
      </c>
      <c r="H11" s="11">
        <v>0</v>
      </c>
      <c r="I11" s="11">
        <v>2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2654</v>
      </c>
      <c r="D14" s="11">
        <v>392</v>
      </c>
      <c r="E14" s="11">
        <v>237</v>
      </c>
      <c r="F14" s="11">
        <v>767</v>
      </c>
      <c r="G14" s="11">
        <v>636</v>
      </c>
      <c r="H14" s="11">
        <v>277</v>
      </c>
      <c r="I14" s="11">
        <v>345</v>
      </c>
    </row>
    <row r="15" spans="2:9" ht="16.5" thickBot="1" x14ac:dyDescent="0.3">
      <c r="B15" s="12" t="s">
        <v>11</v>
      </c>
      <c r="C15" s="6">
        <f t="shared" si="3"/>
        <v>1043</v>
      </c>
      <c r="D15" s="18">
        <v>109</v>
      </c>
      <c r="E15" s="18">
        <v>61</v>
      </c>
      <c r="F15" s="18">
        <v>282</v>
      </c>
      <c r="G15" s="18">
        <v>299</v>
      </c>
      <c r="H15" s="18">
        <v>136</v>
      </c>
      <c r="I15" s="18">
        <v>156</v>
      </c>
    </row>
    <row r="16" spans="2:9" ht="16.5" thickTop="1" x14ac:dyDescent="0.25">
      <c r="B16" s="13" t="s">
        <v>17</v>
      </c>
      <c r="C16" s="6">
        <f t="shared" si="3"/>
        <v>1327</v>
      </c>
      <c r="D16" s="17">
        <f t="shared" ref="D16:I16" si="5">D17+D19+D21</f>
        <v>191</v>
      </c>
      <c r="E16" s="17">
        <f t="shared" si="5"/>
        <v>116</v>
      </c>
      <c r="F16" s="17">
        <f t="shared" si="5"/>
        <v>400</v>
      </c>
      <c r="G16" s="17">
        <f t="shared" si="5"/>
        <v>330</v>
      </c>
      <c r="H16" s="17">
        <f t="shared" si="5"/>
        <v>145</v>
      </c>
      <c r="I16" s="17">
        <f t="shared" si="5"/>
        <v>145</v>
      </c>
    </row>
    <row r="17" spans="2:9" ht="15.75" x14ac:dyDescent="0.25">
      <c r="B17" s="10" t="s">
        <v>14</v>
      </c>
      <c r="C17" s="6">
        <f t="shared" si="3"/>
        <v>8</v>
      </c>
      <c r="D17" s="19">
        <v>0</v>
      </c>
      <c r="E17" s="19">
        <v>0</v>
      </c>
      <c r="F17" s="19">
        <v>3</v>
      </c>
      <c r="G17" s="19">
        <v>4</v>
      </c>
      <c r="H17" s="19">
        <v>1</v>
      </c>
      <c r="I17" s="20">
        <v>0</v>
      </c>
    </row>
    <row r="18" spans="2:9" ht="15.75" x14ac:dyDescent="0.25">
      <c r="B18" s="12" t="s">
        <v>11</v>
      </c>
      <c r="C18" s="6">
        <f t="shared" si="3"/>
        <v>2</v>
      </c>
      <c r="D18" s="19">
        <v>0</v>
      </c>
      <c r="E18" s="19">
        <v>0</v>
      </c>
      <c r="F18" s="19">
        <v>1</v>
      </c>
      <c r="G18" s="19">
        <v>1</v>
      </c>
      <c r="H18" s="19">
        <v>0</v>
      </c>
      <c r="I18" s="20">
        <v>0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1319</v>
      </c>
      <c r="D21" s="19">
        <v>191</v>
      </c>
      <c r="E21" s="19">
        <v>116</v>
      </c>
      <c r="F21" s="19">
        <v>397</v>
      </c>
      <c r="G21" s="19">
        <v>326</v>
      </c>
      <c r="H21" s="19">
        <v>144</v>
      </c>
      <c r="I21" s="20">
        <v>145</v>
      </c>
    </row>
    <row r="22" spans="2:9" ht="16.5" thickBot="1" x14ac:dyDescent="0.3">
      <c r="B22" s="12" t="s">
        <v>11</v>
      </c>
      <c r="C22" s="6">
        <f t="shared" si="3"/>
        <v>535</v>
      </c>
      <c r="D22" s="21">
        <v>54</v>
      </c>
      <c r="E22" s="21">
        <v>29</v>
      </c>
      <c r="F22" s="21">
        <v>137</v>
      </c>
      <c r="G22" s="21">
        <v>165</v>
      </c>
      <c r="H22" s="21">
        <v>76</v>
      </c>
      <c r="I22" s="22">
        <v>74</v>
      </c>
    </row>
    <row r="23" spans="2:9" ht="16.5" thickTop="1" x14ac:dyDescent="0.25">
      <c r="B23" s="14" t="s">
        <v>18</v>
      </c>
      <c r="C23" s="6">
        <f t="shared" si="3"/>
        <v>1088</v>
      </c>
      <c r="D23" s="17">
        <f t="shared" ref="D23:I23" si="6">D24+D26+D28</f>
        <v>114</v>
      </c>
      <c r="E23" s="17">
        <f t="shared" si="6"/>
        <v>41</v>
      </c>
      <c r="F23" s="17">
        <f t="shared" si="6"/>
        <v>142</v>
      </c>
      <c r="G23" s="17">
        <f t="shared" si="6"/>
        <v>308</v>
      </c>
      <c r="H23" s="17">
        <f t="shared" si="6"/>
        <v>231</v>
      </c>
      <c r="I23" s="17">
        <f t="shared" si="6"/>
        <v>252</v>
      </c>
    </row>
    <row r="24" spans="2:9" ht="15.75" x14ac:dyDescent="0.25">
      <c r="B24" s="10" t="s">
        <v>14</v>
      </c>
      <c r="C24" s="6">
        <f t="shared" si="3"/>
        <v>318</v>
      </c>
      <c r="D24" s="23">
        <v>4</v>
      </c>
      <c r="E24" s="23">
        <v>6</v>
      </c>
      <c r="F24" s="23">
        <v>48</v>
      </c>
      <c r="G24" s="23">
        <v>112</v>
      </c>
      <c r="H24" s="23">
        <v>86</v>
      </c>
      <c r="I24" s="23">
        <v>62</v>
      </c>
    </row>
    <row r="25" spans="2:9" ht="15.75" x14ac:dyDescent="0.25">
      <c r="B25" s="12" t="s">
        <v>11</v>
      </c>
      <c r="C25" s="6">
        <f t="shared" si="3"/>
        <v>138</v>
      </c>
      <c r="D25" s="11">
        <v>0</v>
      </c>
      <c r="E25" s="11">
        <v>3</v>
      </c>
      <c r="F25" s="11">
        <v>20</v>
      </c>
      <c r="G25" s="11">
        <v>52</v>
      </c>
      <c r="H25" s="11">
        <v>47</v>
      </c>
      <c r="I25" s="11">
        <v>16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770</v>
      </c>
      <c r="D28" s="11">
        <v>110</v>
      </c>
      <c r="E28" s="11">
        <v>35</v>
      </c>
      <c r="F28" s="11">
        <v>94</v>
      </c>
      <c r="G28" s="11">
        <v>196</v>
      </c>
      <c r="H28" s="11">
        <v>145</v>
      </c>
      <c r="I28" s="11">
        <v>190</v>
      </c>
    </row>
    <row r="29" spans="2:9" ht="15.75" x14ac:dyDescent="0.25">
      <c r="B29" s="12" t="s">
        <v>11</v>
      </c>
      <c r="C29" s="6">
        <f t="shared" si="3"/>
        <v>286</v>
      </c>
      <c r="D29" s="11">
        <v>37</v>
      </c>
      <c r="E29" s="11">
        <v>10</v>
      </c>
      <c r="F29" s="11">
        <v>38</v>
      </c>
      <c r="G29" s="11">
        <v>77</v>
      </c>
      <c r="H29" s="11">
        <v>59</v>
      </c>
      <c r="I29" s="11">
        <v>65</v>
      </c>
    </row>
    <row r="30" spans="2:9" ht="15.75" x14ac:dyDescent="0.25">
      <c r="B30" s="9" t="s">
        <v>19</v>
      </c>
      <c r="C30" s="6">
        <f t="shared" si="3"/>
        <v>679</v>
      </c>
      <c r="D30" s="17">
        <f t="shared" ref="D30:I30" si="7">D31+D33+D35</f>
        <v>82</v>
      </c>
      <c r="E30" s="17">
        <f t="shared" si="7"/>
        <v>22</v>
      </c>
      <c r="F30" s="17">
        <f t="shared" si="7"/>
        <v>116</v>
      </c>
      <c r="G30" s="17">
        <f t="shared" si="7"/>
        <v>225</v>
      </c>
      <c r="H30" s="17">
        <f t="shared" si="7"/>
        <v>114</v>
      </c>
      <c r="I30" s="17">
        <f t="shared" si="7"/>
        <v>120</v>
      </c>
    </row>
    <row r="31" spans="2:9" ht="15.75" x14ac:dyDescent="0.25">
      <c r="B31" s="10" t="s">
        <v>14</v>
      </c>
      <c r="C31" s="6">
        <f t="shared" si="3"/>
        <v>374</v>
      </c>
      <c r="D31" s="11">
        <v>4</v>
      </c>
      <c r="E31" s="11">
        <v>16</v>
      </c>
      <c r="F31" s="11">
        <v>87</v>
      </c>
      <c r="G31" s="11">
        <v>149</v>
      </c>
      <c r="H31" s="11">
        <v>67</v>
      </c>
      <c r="I31" s="11">
        <v>51</v>
      </c>
    </row>
    <row r="32" spans="2:9" ht="15.75" x14ac:dyDescent="0.25">
      <c r="B32" s="12" t="s">
        <v>11</v>
      </c>
      <c r="C32" s="6">
        <f t="shared" si="3"/>
        <v>128</v>
      </c>
      <c r="D32" s="11">
        <v>0</v>
      </c>
      <c r="E32" s="11">
        <v>6</v>
      </c>
      <c r="F32" s="11">
        <v>33</v>
      </c>
      <c r="G32" s="11">
        <v>56</v>
      </c>
      <c r="H32" s="11">
        <v>27</v>
      </c>
      <c r="I32" s="11">
        <v>6</v>
      </c>
    </row>
    <row r="33" spans="2:9" ht="15.75" x14ac:dyDescent="0.25">
      <c r="B33" s="10" t="s">
        <v>15</v>
      </c>
      <c r="C33" s="6">
        <f t="shared" si="3"/>
        <v>37</v>
      </c>
      <c r="D33" s="11">
        <v>35</v>
      </c>
      <c r="E33" s="11">
        <v>0</v>
      </c>
      <c r="F33" s="11">
        <v>0</v>
      </c>
      <c r="G33" s="11">
        <v>1</v>
      </c>
      <c r="H33" s="11">
        <v>1</v>
      </c>
      <c r="I33" s="11">
        <v>0</v>
      </c>
    </row>
    <row r="34" spans="2:9" ht="15.75" x14ac:dyDescent="0.25">
      <c r="B34" s="12" t="s">
        <v>11</v>
      </c>
      <c r="C34" s="6">
        <f t="shared" si="3"/>
        <v>19</v>
      </c>
      <c r="D34" s="11">
        <v>18</v>
      </c>
      <c r="E34" s="11">
        <v>0</v>
      </c>
      <c r="F34" s="11">
        <v>0</v>
      </c>
      <c r="G34" s="11">
        <v>1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268</v>
      </c>
      <c r="D35" s="11">
        <v>43</v>
      </c>
      <c r="E35" s="11">
        <v>6</v>
      </c>
      <c r="F35" s="11">
        <v>29</v>
      </c>
      <c r="G35" s="11">
        <v>75</v>
      </c>
      <c r="H35" s="11">
        <v>46</v>
      </c>
      <c r="I35" s="11">
        <v>69</v>
      </c>
    </row>
    <row r="36" spans="2:9" ht="15.75" x14ac:dyDescent="0.25">
      <c r="B36" s="12" t="s">
        <v>11</v>
      </c>
      <c r="C36" s="6">
        <f t="shared" si="3"/>
        <v>70</v>
      </c>
      <c r="D36" s="11">
        <v>10</v>
      </c>
      <c r="E36" s="11">
        <v>1</v>
      </c>
      <c r="F36" s="11">
        <v>11</v>
      </c>
      <c r="G36" s="11">
        <v>31</v>
      </c>
      <c r="H36" s="11">
        <v>11</v>
      </c>
      <c r="I36" s="11">
        <v>6</v>
      </c>
    </row>
    <row r="37" spans="2:9" ht="15.75" x14ac:dyDescent="0.25">
      <c r="B37" s="15" t="s">
        <v>20</v>
      </c>
      <c r="C37" s="6">
        <f t="shared" si="3"/>
        <v>878</v>
      </c>
      <c r="D37" s="17">
        <f t="shared" ref="D37:I37" si="8">D38+D40+D42</f>
        <v>174</v>
      </c>
      <c r="E37" s="17">
        <f t="shared" si="8"/>
        <v>64</v>
      </c>
      <c r="F37" s="17">
        <f t="shared" si="8"/>
        <v>137</v>
      </c>
      <c r="G37" s="17">
        <f t="shared" si="8"/>
        <v>239</v>
      </c>
      <c r="H37" s="17">
        <f t="shared" si="8"/>
        <v>167</v>
      </c>
      <c r="I37" s="17">
        <f t="shared" si="8"/>
        <v>97</v>
      </c>
    </row>
    <row r="38" spans="2:9" ht="15.75" x14ac:dyDescent="0.25">
      <c r="B38" s="10" t="s">
        <v>14</v>
      </c>
      <c r="C38" s="6">
        <f t="shared" si="3"/>
        <v>520</v>
      </c>
      <c r="D38" s="11">
        <v>30</v>
      </c>
      <c r="E38" s="11">
        <v>43</v>
      </c>
      <c r="F38" s="11">
        <v>105</v>
      </c>
      <c r="G38" s="11">
        <v>175</v>
      </c>
      <c r="H38" s="11">
        <v>108</v>
      </c>
      <c r="I38" s="11">
        <v>59</v>
      </c>
    </row>
    <row r="39" spans="2:9" ht="15.75" x14ac:dyDescent="0.25">
      <c r="B39" s="12" t="s">
        <v>11</v>
      </c>
      <c r="C39" s="6">
        <f t="shared" si="3"/>
        <v>326</v>
      </c>
      <c r="D39" s="11">
        <v>17</v>
      </c>
      <c r="E39" s="11">
        <v>25</v>
      </c>
      <c r="F39" s="11">
        <v>76</v>
      </c>
      <c r="G39" s="11">
        <v>111</v>
      </c>
      <c r="H39" s="11">
        <v>70</v>
      </c>
      <c r="I39" s="11">
        <v>27</v>
      </c>
    </row>
    <row r="40" spans="2:9" ht="15.75" x14ac:dyDescent="0.25">
      <c r="B40" s="10" t="s">
        <v>15</v>
      </c>
      <c r="C40" s="6">
        <f t="shared" si="3"/>
        <v>28</v>
      </c>
      <c r="D40" s="11">
        <v>27</v>
      </c>
      <c r="E40" s="11">
        <v>0</v>
      </c>
      <c r="F40" s="11">
        <v>0</v>
      </c>
      <c r="G40" s="11">
        <v>0</v>
      </c>
      <c r="H40" s="11">
        <v>0</v>
      </c>
      <c r="I40" s="11">
        <v>1</v>
      </c>
    </row>
    <row r="41" spans="2:9" ht="15.75" x14ac:dyDescent="0.25">
      <c r="B41" s="12" t="s">
        <v>11</v>
      </c>
      <c r="C41" s="6">
        <f t="shared" si="3"/>
        <v>17</v>
      </c>
      <c r="D41" s="11">
        <v>17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330</v>
      </c>
      <c r="D42" s="11">
        <v>117</v>
      </c>
      <c r="E42" s="11">
        <v>21</v>
      </c>
      <c r="F42" s="11">
        <v>32</v>
      </c>
      <c r="G42" s="11">
        <v>64</v>
      </c>
      <c r="H42" s="11">
        <v>59</v>
      </c>
      <c r="I42" s="11">
        <v>37</v>
      </c>
    </row>
    <row r="43" spans="2:9" ht="15.75" x14ac:dyDescent="0.25">
      <c r="B43" s="12" t="s">
        <v>11</v>
      </c>
      <c r="C43" s="6">
        <f t="shared" si="3"/>
        <v>179</v>
      </c>
      <c r="D43" s="11">
        <v>67</v>
      </c>
      <c r="E43" s="11">
        <v>12</v>
      </c>
      <c r="F43" s="11">
        <v>16</v>
      </c>
      <c r="G43" s="11">
        <v>42</v>
      </c>
      <c r="H43" s="11">
        <v>32</v>
      </c>
      <c r="I43" s="11">
        <v>10</v>
      </c>
    </row>
    <row r="44" spans="2:9" ht="15.75" x14ac:dyDescent="0.25">
      <c r="B44" s="15" t="s">
        <v>21</v>
      </c>
      <c r="C44" s="6">
        <f t="shared" si="3"/>
        <v>72</v>
      </c>
      <c r="D44" s="17">
        <f t="shared" ref="D44:I44" si="9">D45+D47+D49</f>
        <v>14</v>
      </c>
      <c r="E44" s="17">
        <f t="shared" si="9"/>
        <v>6</v>
      </c>
      <c r="F44" s="17">
        <f t="shared" si="9"/>
        <v>20</v>
      </c>
      <c r="G44" s="17">
        <f t="shared" si="9"/>
        <v>26</v>
      </c>
      <c r="H44" s="17">
        <f t="shared" si="9"/>
        <v>6</v>
      </c>
      <c r="I44" s="17">
        <f t="shared" si="9"/>
        <v>0</v>
      </c>
    </row>
    <row r="45" spans="2:9" ht="15.75" x14ac:dyDescent="0.25">
      <c r="B45" s="10" t="s">
        <v>14</v>
      </c>
      <c r="C45" s="6">
        <f t="shared" si="3"/>
        <v>44</v>
      </c>
      <c r="D45" s="11">
        <v>0</v>
      </c>
      <c r="E45" s="11">
        <v>4</v>
      </c>
      <c r="F45" s="11">
        <v>17</v>
      </c>
      <c r="G45" s="11">
        <v>19</v>
      </c>
      <c r="H45" s="11">
        <v>4</v>
      </c>
      <c r="I45" s="11">
        <v>0</v>
      </c>
    </row>
    <row r="46" spans="2:9" ht="15.75" x14ac:dyDescent="0.25">
      <c r="B46" s="12" t="s">
        <v>11</v>
      </c>
      <c r="C46" s="6">
        <f t="shared" si="3"/>
        <v>32</v>
      </c>
      <c r="D46" s="11">
        <v>0</v>
      </c>
      <c r="E46" s="11">
        <v>4</v>
      </c>
      <c r="F46" s="11">
        <v>11</v>
      </c>
      <c r="G46" s="11">
        <v>14</v>
      </c>
      <c r="H46" s="11">
        <v>3</v>
      </c>
      <c r="I46" s="11">
        <v>0</v>
      </c>
    </row>
    <row r="47" spans="2:9" ht="15.75" x14ac:dyDescent="0.25">
      <c r="B47" s="10" t="s">
        <v>15</v>
      </c>
      <c r="C47" s="6">
        <f t="shared" si="3"/>
        <v>10</v>
      </c>
      <c r="D47" s="11">
        <v>9</v>
      </c>
      <c r="E47" s="11">
        <v>0</v>
      </c>
      <c r="F47" s="11">
        <v>0</v>
      </c>
      <c r="G47" s="11">
        <v>1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9</v>
      </c>
      <c r="D48" s="11">
        <v>8</v>
      </c>
      <c r="E48" s="11">
        <v>0</v>
      </c>
      <c r="F48" s="11">
        <v>0</v>
      </c>
      <c r="G48" s="11">
        <v>1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18</v>
      </c>
      <c r="D49" s="11">
        <v>5</v>
      </c>
      <c r="E49" s="11">
        <v>2</v>
      </c>
      <c r="F49" s="11">
        <v>3</v>
      </c>
      <c r="G49" s="11">
        <v>6</v>
      </c>
      <c r="H49" s="11">
        <v>2</v>
      </c>
      <c r="I49" s="11">
        <v>0</v>
      </c>
    </row>
    <row r="50" spans="2:9" ht="15.75" x14ac:dyDescent="0.25">
      <c r="B50" s="12" t="s">
        <v>11</v>
      </c>
      <c r="C50" s="6">
        <f t="shared" si="3"/>
        <v>13</v>
      </c>
      <c r="D50" s="16">
        <v>5</v>
      </c>
      <c r="E50" s="16">
        <v>0</v>
      </c>
      <c r="F50" s="16">
        <v>2</v>
      </c>
      <c r="G50" s="16">
        <v>4</v>
      </c>
      <c r="H50" s="16">
        <v>2</v>
      </c>
      <c r="I50" s="16">
        <v>0</v>
      </c>
    </row>
    <row r="51" spans="2:9" ht="15.75" x14ac:dyDescent="0.25">
      <c r="B51" s="15" t="s">
        <v>22</v>
      </c>
      <c r="C51" s="6">
        <f t="shared" si="3"/>
        <v>216</v>
      </c>
      <c r="D51" s="17">
        <f t="shared" ref="D51:I51" si="10">D52+D54+D56</f>
        <v>27</v>
      </c>
      <c r="E51" s="17">
        <f t="shared" si="10"/>
        <v>37</v>
      </c>
      <c r="F51" s="17">
        <f t="shared" si="10"/>
        <v>65</v>
      </c>
      <c r="G51" s="17">
        <f t="shared" si="10"/>
        <v>56</v>
      </c>
      <c r="H51" s="17">
        <f t="shared" si="10"/>
        <v>17</v>
      </c>
      <c r="I51" s="17">
        <f t="shared" si="10"/>
        <v>14</v>
      </c>
    </row>
    <row r="52" spans="2:9" ht="15.75" x14ac:dyDescent="0.25">
      <c r="B52" s="10" t="s">
        <v>14</v>
      </c>
      <c r="C52" s="6">
        <f t="shared" si="3"/>
        <v>131</v>
      </c>
      <c r="D52" s="24">
        <v>0</v>
      </c>
      <c r="E52" s="25">
        <v>19</v>
      </c>
      <c r="F52" s="25">
        <v>47</v>
      </c>
      <c r="G52" s="25">
        <v>44</v>
      </c>
      <c r="H52" s="25">
        <v>12</v>
      </c>
      <c r="I52" s="25">
        <v>9</v>
      </c>
    </row>
    <row r="53" spans="2:9" ht="15.75" x14ac:dyDescent="0.25">
      <c r="B53" s="12" t="s">
        <v>11</v>
      </c>
      <c r="C53" s="6">
        <f t="shared" si="3"/>
        <v>86</v>
      </c>
      <c r="D53" s="16">
        <v>0</v>
      </c>
      <c r="E53" s="16">
        <v>13</v>
      </c>
      <c r="F53" s="16">
        <v>31</v>
      </c>
      <c r="G53" s="16">
        <v>33</v>
      </c>
      <c r="H53" s="16">
        <v>8</v>
      </c>
      <c r="I53" s="16">
        <v>1</v>
      </c>
    </row>
    <row r="54" spans="2:9" ht="15.75" x14ac:dyDescent="0.25">
      <c r="B54" s="10" t="s">
        <v>15</v>
      </c>
      <c r="C54" s="6">
        <f t="shared" si="3"/>
        <v>14</v>
      </c>
      <c r="D54" s="16">
        <v>10</v>
      </c>
      <c r="E54" s="16">
        <v>4</v>
      </c>
      <c r="F54" s="16">
        <v>0</v>
      </c>
      <c r="G54" s="16">
        <v>0</v>
      </c>
      <c r="H54" s="16">
        <v>0</v>
      </c>
      <c r="I54" s="16">
        <v>0</v>
      </c>
    </row>
    <row r="55" spans="2:9" ht="15.75" x14ac:dyDescent="0.25">
      <c r="B55" s="12" t="s">
        <v>11</v>
      </c>
      <c r="C55" s="6">
        <f t="shared" si="3"/>
        <v>8</v>
      </c>
      <c r="D55" s="16">
        <v>6</v>
      </c>
      <c r="E55" s="16">
        <v>2</v>
      </c>
      <c r="F55" s="16">
        <v>0</v>
      </c>
      <c r="G55" s="16">
        <v>0</v>
      </c>
      <c r="H55" s="16">
        <v>0</v>
      </c>
      <c r="I55" s="16">
        <v>0</v>
      </c>
    </row>
    <row r="56" spans="2:9" ht="15.75" x14ac:dyDescent="0.25">
      <c r="B56" s="10" t="s">
        <v>16</v>
      </c>
      <c r="C56" s="6">
        <f t="shared" si="3"/>
        <v>71</v>
      </c>
      <c r="D56" s="16">
        <v>17</v>
      </c>
      <c r="E56" s="16">
        <v>14</v>
      </c>
      <c r="F56" s="16">
        <v>18</v>
      </c>
      <c r="G56" s="16">
        <v>12</v>
      </c>
      <c r="H56" s="16">
        <v>5</v>
      </c>
      <c r="I56" s="16">
        <v>5</v>
      </c>
    </row>
    <row r="57" spans="2:9" ht="15.75" x14ac:dyDescent="0.25">
      <c r="B57" s="12" t="s">
        <v>11</v>
      </c>
      <c r="C57" s="6">
        <f t="shared" si="3"/>
        <v>44</v>
      </c>
      <c r="D57" s="16">
        <v>13</v>
      </c>
      <c r="E57" s="16">
        <v>11</v>
      </c>
      <c r="F57" s="16">
        <v>8</v>
      </c>
      <c r="G57" s="16">
        <v>6</v>
      </c>
      <c r="H57" s="16">
        <v>3</v>
      </c>
      <c r="I57" s="16">
        <v>3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</sheetData>
  <mergeCells count="2">
    <mergeCell ref="B2:I2"/>
    <mergeCell ref="C3:E3"/>
  </mergeCells>
  <pageMargins left="0.7" right="0.7" top="0.75" bottom="0.75" header="0.3" footer="0.3"/>
  <pageSetup paperSize="9" scale="50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I61"/>
  <sheetViews>
    <sheetView workbookViewId="0">
      <selection activeCell="M50" sqref="M50"/>
    </sheetView>
  </sheetViews>
  <sheetFormatPr defaultRowHeight="15" x14ac:dyDescent="0.25"/>
  <cols>
    <col min="2" max="2" width="59" customWidth="1"/>
    <col min="3" max="3" width="12.28515625" customWidth="1"/>
    <col min="9" max="9" width="14.85546875" customWidth="1"/>
  </cols>
  <sheetData>
    <row r="1" spans="2:9" ht="18" x14ac:dyDescent="0.35">
      <c r="B1" s="1"/>
      <c r="C1" s="1"/>
      <c r="D1" s="1"/>
      <c r="E1" s="1"/>
      <c r="F1" s="1"/>
      <c r="G1" s="1"/>
      <c r="H1" s="1"/>
      <c r="I1" s="1"/>
    </row>
    <row r="2" spans="2:9" ht="18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9" ht="18" x14ac:dyDescent="0.35">
      <c r="B3" s="1"/>
      <c r="C3" s="110" t="s">
        <v>26</v>
      </c>
      <c r="D3" s="110"/>
      <c r="E3" s="110"/>
      <c r="F3" s="1"/>
      <c r="G3" s="1"/>
      <c r="H3" s="1"/>
      <c r="I3" s="1"/>
    </row>
    <row r="4" spans="2:9" ht="18.75" thickBot="1" x14ac:dyDescent="0.4">
      <c r="B4" s="1"/>
      <c r="C4" s="1"/>
      <c r="D4" s="1"/>
      <c r="E4" s="1"/>
      <c r="F4" s="1"/>
      <c r="G4" s="1"/>
      <c r="H4" s="1"/>
      <c r="I4" s="1"/>
    </row>
    <row r="5" spans="2:9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</row>
    <row r="6" spans="2:9" ht="15.75" x14ac:dyDescent="0.25">
      <c r="B6" s="5" t="s">
        <v>12</v>
      </c>
      <c r="C6" s="6">
        <f>D6+E6+F6+G6+H6+I6</f>
        <v>5709</v>
      </c>
      <c r="D6" s="6">
        <f t="shared" ref="D6:I6" si="0">D9+D23+D30+D37+D44+D51</f>
        <v>855</v>
      </c>
      <c r="E6" s="6">
        <f t="shared" si="0"/>
        <v>418</v>
      </c>
      <c r="F6" s="6">
        <f t="shared" si="0"/>
        <v>1300</v>
      </c>
      <c r="G6" s="6">
        <f t="shared" si="0"/>
        <v>1509</v>
      </c>
      <c r="H6" s="6">
        <f t="shared" si="0"/>
        <v>798</v>
      </c>
      <c r="I6" s="6">
        <f t="shared" si="0"/>
        <v>829</v>
      </c>
    </row>
    <row r="7" spans="2:9" ht="15.75" x14ac:dyDescent="0.25">
      <c r="B7" s="5" t="s">
        <v>9</v>
      </c>
      <c r="C7" s="6">
        <f>D7+E7+F7+G7+H7+I7</f>
        <v>2442</v>
      </c>
      <c r="D7" s="6">
        <f t="shared" ref="D7:I7" si="1">D11+D13+D15+D25+D27+D29+D32+D34+D36+D39+D41+D43+D46+D48+D50+D53+D55+D57</f>
        <v>315</v>
      </c>
      <c r="E7" s="6">
        <f t="shared" si="1"/>
        <v>156</v>
      </c>
      <c r="F7" s="6">
        <f t="shared" si="1"/>
        <v>557</v>
      </c>
      <c r="G7" s="6">
        <f t="shared" si="1"/>
        <v>739</v>
      </c>
      <c r="H7" s="6">
        <f t="shared" si="1"/>
        <v>386</v>
      </c>
      <c r="I7" s="6">
        <f t="shared" si="1"/>
        <v>289</v>
      </c>
    </row>
    <row r="8" spans="2:9" ht="15.75" x14ac:dyDescent="0.25">
      <c r="B8" s="7" t="s">
        <v>10</v>
      </c>
      <c r="C8" s="6">
        <f>D8+E8+F8+G8+H8+I8</f>
        <v>1624</v>
      </c>
      <c r="D8" s="8">
        <f>D10+D12+D24+D26+D31+D33+D38+D40+D45+D47+D52+D54</f>
        <v>164</v>
      </c>
      <c r="E8" s="8">
        <f t="shared" ref="E8:I8" si="2">E10+E12+E24+E26+E31+E33+E38+E40+E45+E47+E52+E54</f>
        <v>88</v>
      </c>
      <c r="F8" s="8">
        <f t="shared" si="2"/>
        <v>342</v>
      </c>
      <c r="G8" s="8">
        <f t="shared" si="2"/>
        <v>533</v>
      </c>
      <c r="H8" s="8">
        <f t="shared" si="2"/>
        <v>290</v>
      </c>
      <c r="I8" s="8">
        <f t="shared" si="2"/>
        <v>207</v>
      </c>
    </row>
    <row r="9" spans="2:9" ht="20.25" customHeight="1" x14ac:dyDescent="0.25">
      <c r="B9" s="9" t="s">
        <v>13</v>
      </c>
      <c r="C9" s="6">
        <f t="shared" ref="C9:C57" si="3">D9+E9+F9+G9+H9+I9</f>
        <v>2723</v>
      </c>
      <c r="D9" s="5">
        <f t="shared" ref="D9:I9" si="4">D10+D12+D14</f>
        <v>401</v>
      </c>
      <c r="E9" s="5">
        <f t="shared" si="4"/>
        <v>252</v>
      </c>
      <c r="F9" s="5">
        <f t="shared" si="4"/>
        <v>791</v>
      </c>
      <c r="G9" s="5">
        <f t="shared" si="4"/>
        <v>656</v>
      </c>
      <c r="H9" s="5">
        <f t="shared" si="4"/>
        <v>278</v>
      </c>
      <c r="I9" s="5">
        <f t="shared" si="4"/>
        <v>345</v>
      </c>
    </row>
    <row r="10" spans="2:9" ht="15.75" x14ac:dyDescent="0.25">
      <c r="B10" s="10" t="s">
        <v>14</v>
      </c>
      <c r="C10" s="6">
        <f t="shared" si="3"/>
        <v>44</v>
      </c>
      <c r="D10" s="11">
        <v>2</v>
      </c>
      <c r="E10" s="11">
        <v>2</v>
      </c>
      <c r="F10" s="11">
        <v>16</v>
      </c>
      <c r="G10" s="11">
        <v>15</v>
      </c>
      <c r="H10" s="11">
        <v>2</v>
      </c>
      <c r="I10" s="11">
        <v>7</v>
      </c>
    </row>
    <row r="11" spans="2:9" ht="15.75" x14ac:dyDescent="0.25">
      <c r="B11" s="12" t="s">
        <v>11</v>
      </c>
      <c r="C11" s="6">
        <f t="shared" si="3"/>
        <v>15</v>
      </c>
      <c r="D11" s="11">
        <v>1</v>
      </c>
      <c r="E11" s="11">
        <v>1</v>
      </c>
      <c r="F11" s="11">
        <v>8</v>
      </c>
      <c r="G11" s="11">
        <v>3</v>
      </c>
      <c r="H11" s="11">
        <v>0</v>
      </c>
      <c r="I11" s="11">
        <v>2</v>
      </c>
    </row>
    <row r="12" spans="2:9" ht="15.75" x14ac:dyDescent="0.25">
      <c r="B12" s="10" t="s">
        <v>15</v>
      </c>
      <c r="C12" s="6">
        <f t="shared" si="3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ht="15.75" x14ac:dyDescent="0.25">
      <c r="B13" s="12" t="s">
        <v>11</v>
      </c>
      <c r="C13" s="6">
        <f t="shared" si="3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9" ht="15.75" x14ac:dyDescent="0.25">
      <c r="B14" s="10" t="s">
        <v>16</v>
      </c>
      <c r="C14" s="6">
        <f t="shared" si="3"/>
        <v>2679</v>
      </c>
      <c r="D14" s="11">
        <v>399</v>
      </c>
      <c r="E14" s="11">
        <v>250</v>
      </c>
      <c r="F14" s="11">
        <v>775</v>
      </c>
      <c r="G14" s="11">
        <v>641</v>
      </c>
      <c r="H14" s="11">
        <v>276</v>
      </c>
      <c r="I14" s="11">
        <v>338</v>
      </c>
    </row>
    <row r="15" spans="2:9" ht="16.5" thickBot="1" x14ac:dyDescent="0.3">
      <c r="B15" s="12" t="s">
        <v>11</v>
      </c>
      <c r="C15" s="6">
        <f t="shared" si="3"/>
        <v>1040</v>
      </c>
      <c r="D15" s="18">
        <v>107</v>
      </c>
      <c r="E15" s="18">
        <v>64</v>
      </c>
      <c r="F15" s="18">
        <v>282</v>
      </c>
      <c r="G15" s="18">
        <v>298</v>
      </c>
      <c r="H15" s="18">
        <v>137</v>
      </c>
      <c r="I15" s="18">
        <v>152</v>
      </c>
    </row>
    <row r="16" spans="2:9" ht="16.5" thickTop="1" x14ac:dyDescent="0.25">
      <c r="B16" s="13" t="s">
        <v>17</v>
      </c>
      <c r="C16" s="6">
        <f t="shared" si="3"/>
        <v>1352</v>
      </c>
      <c r="D16" s="17">
        <f t="shared" ref="D16:I16" si="5">D17+D19+D21</f>
        <v>198</v>
      </c>
      <c r="E16" s="17">
        <f t="shared" si="5"/>
        <v>124</v>
      </c>
      <c r="F16" s="17">
        <f t="shared" si="5"/>
        <v>407</v>
      </c>
      <c r="G16" s="17">
        <f t="shared" si="5"/>
        <v>333</v>
      </c>
      <c r="H16" s="17">
        <f t="shared" si="5"/>
        <v>144</v>
      </c>
      <c r="I16" s="17">
        <f t="shared" si="5"/>
        <v>146</v>
      </c>
    </row>
    <row r="17" spans="2:9" ht="15.75" x14ac:dyDescent="0.25">
      <c r="B17" s="10" t="s">
        <v>14</v>
      </c>
      <c r="C17" s="6">
        <f t="shared" si="3"/>
        <v>12</v>
      </c>
      <c r="D17" s="19">
        <v>1</v>
      </c>
      <c r="E17" s="19">
        <v>0</v>
      </c>
      <c r="F17" s="19">
        <v>4</v>
      </c>
      <c r="G17" s="19">
        <v>4</v>
      </c>
      <c r="H17" s="19">
        <v>1</v>
      </c>
      <c r="I17" s="20">
        <v>2</v>
      </c>
    </row>
    <row r="18" spans="2:9" ht="15.75" x14ac:dyDescent="0.25">
      <c r="B18" s="12" t="s">
        <v>11</v>
      </c>
      <c r="C18" s="6">
        <f t="shared" si="3"/>
        <v>2</v>
      </c>
      <c r="D18" s="19">
        <v>0</v>
      </c>
      <c r="E18" s="19">
        <v>0</v>
      </c>
      <c r="F18" s="19">
        <v>1</v>
      </c>
      <c r="G18" s="19">
        <v>1</v>
      </c>
      <c r="H18" s="19">
        <v>0</v>
      </c>
      <c r="I18" s="20">
        <v>0</v>
      </c>
    </row>
    <row r="19" spans="2:9" ht="15.75" x14ac:dyDescent="0.25">
      <c r="B19" s="10" t="s">
        <v>15</v>
      </c>
      <c r="C19" s="6">
        <f t="shared" si="3"/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</row>
    <row r="20" spans="2:9" ht="15.75" x14ac:dyDescent="0.25">
      <c r="B20" s="12" t="s">
        <v>11</v>
      </c>
      <c r="C20" s="6">
        <f t="shared" si="3"/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20">
        <v>0</v>
      </c>
    </row>
    <row r="21" spans="2:9" ht="15.75" x14ac:dyDescent="0.25">
      <c r="B21" s="10" t="s">
        <v>16</v>
      </c>
      <c r="C21" s="6">
        <f t="shared" si="3"/>
        <v>1340</v>
      </c>
      <c r="D21" s="19">
        <v>197</v>
      </c>
      <c r="E21" s="19">
        <v>124</v>
      </c>
      <c r="F21" s="19">
        <v>403</v>
      </c>
      <c r="G21" s="19">
        <v>329</v>
      </c>
      <c r="H21" s="19">
        <v>143</v>
      </c>
      <c r="I21" s="20">
        <v>144</v>
      </c>
    </row>
    <row r="22" spans="2:9" ht="16.5" thickBot="1" x14ac:dyDescent="0.3">
      <c r="B22" s="12" t="s">
        <v>11</v>
      </c>
      <c r="C22" s="6">
        <f t="shared" si="3"/>
        <v>531</v>
      </c>
      <c r="D22" s="21">
        <v>55</v>
      </c>
      <c r="E22" s="21">
        <v>31</v>
      </c>
      <c r="F22" s="21">
        <v>134</v>
      </c>
      <c r="G22" s="21">
        <v>163</v>
      </c>
      <c r="H22" s="21">
        <v>76</v>
      </c>
      <c r="I22" s="22">
        <v>72</v>
      </c>
    </row>
    <row r="23" spans="2:9" ht="16.5" thickTop="1" x14ac:dyDescent="0.25">
      <c r="B23" s="14" t="s">
        <v>18</v>
      </c>
      <c r="C23" s="6">
        <f t="shared" si="3"/>
        <v>1087</v>
      </c>
      <c r="D23" s="17">
        <f t="shared" ref="D23:I23" si="6">D24+D26+D28</f>
        <v>113</v>
      </c>
      <c r="E23" s="17">
        <f t="shared" si="6"/>
        <v>38</v>
      </c>
      <c r="F23" s="17">
        <f t="shared" si="6"/>
        <v>154</v>
      </c>
      <c r="G23" s="17">
        <f t="shared" si="6"/>
        <v>319</v>
      </c>
      <c r="H23" s="17">
        <f t="shared" si="6"/>
        <v>211</v>
      </c>
      <c r="I23" s="17">
        <f t="shared" si="6"/>
        <v>252</v>
      </c>
    </row>
    <row r="24" spans="2:9" ht="15.75" x14ac:dyDescent="0.25">
      <c r="B24" s="10" t="s">
        <v>14</v>
      </c>
      <c r="C24" s="6">
        <f t="shared" si="3"/>
        <v>324</v>
      </c>
      <c r="D24" s="23">
        <v>4</v>
      </c>
      <c r="E24" s="23">
        <v>5</v>
      </c>
      <c r="F24" s="23">
        <v>52</v>
      </c>
      <c r="G24" s="23">
        <v>124</v>
      </c>
      <c r="H24" s="23">
        <v>77</v>
      </c>
      <c r="I24" s="23">
        <v>62</v>
      </c>
    </row>
    <row r="25" spans="2:9" ht="15.75" x14ac:dyDescent="0.25">
      <c r="B25" s="12" t="s">
        <v>11</v>
      </c>
      <c r="C25" s="6">
        <f t="shared" si="3"/>
        <v>141</v>
      </c>
      <c r="D25" s="11">
        <v>0</v>
      </c>
      <c r="E25" s="11">
        <v>2</v>
      </c>
      <c r="F25" s="11">
        <v>20</v>
      </c>
      <c r="G25" s="11">
        <v>61</v>
      </c>
      <c r="H25" s="11">
        <v>42</v>
      </c>
      <c r="I25" s="11">
        <v>16</v>
      </c>
    </row>
    <row r="26" spans="2:9" ht="15.75" x14ac:dyDescent="0.25">
      <c r="B26" s="10" t="s">
        <v>15</v>
      </c>
      <c r="C26" s="6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ht="15.75" x14ac:dyDescent="0.25">
      <c r="B27" s="12" t="s">
        <v>11</v>
      </c>
      <c r="C27" s="6">
        <f t="shared" si="3"/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2:9" ht="15.75" x14ac:dyDescent="0.25">
      <c r="B28" s="10" t="s">
        <v>16</v>
      </c>
      <c r="C28" s="6">
        <f t="shared" si="3"/>
        <v>763</v>
      </c>
      <c r="D28" s="11">
        <v>109</v>
      </c>
      <c r="E28" s="11">
        <v>33</v>
      </c>
      <c r="F28" s="11">
        <v>102</v>
      </c>
      <c r="G28" s="11">
        <v>195</v>
      </c>
      <c r="H28" s="11">
        <v>134</v>
      </c>
      <c r="I28" s="11">
        <v>190</v>
      </c>
    </row>
    <row r="29" spans="2:9" ht="15.75" x14ac:dyDescent="0.25">
      <c r="B29" s="12" t="s">
        <v>11</v>
      </c>
      <c r="C29" s="6">
        <f t="shared" si="3"/>
        <v>290</v>
      </c>
      <c r="D29" s="11">
        <v>36</v>
      </c>
      <c r="E29" s="11">
        <v>9</v>
      </c>
      <c r="F29" s="11">
        <v>42</v>
      </c>
      <c r="G29" s="11">
        <v>81</v>
      </c>
      <c r="H29" s="11">
        <v>54</v>
      </c>
      <c r="I29" s="11">
        <v>68</v>
      </c>
    </row>
    <row r="30" spans="2:9" ht="15.75" x14ac:dyDescent="0.25">
      <c r="B30" s="9" t="s">
        <v>19</v>
      </c>
      <c r="C30" s="6">
        <f t="shared" si="3"/>
        <v>686</v>
      </c>
      <c r="D30" s="17">
        <f t="shared" ref="D30:I30" si="7">D31+D33+D35</f>
        <v>93</v>
      </c>
      <c r="E30" s="17">
        <f t="shared" si="7"/>
        <v>18</v>
      </c>
      <c r="F30" s="17">
        <f t="shared" si="7"/>
        <v>118</v>
      </c>
      <c r="G30" s="17">
        <f t="shared" si="7"/>
        <v>218</v>
      </c>
      <c r="H30" s="17">
        <f t="shared" si="7"/>
        <v>117</v>
      </c>
      <c r="I30" s="17">
        <f t="shared" si="7"/>
        <v>122</v>
      </c>
    </row>
    <row r="31" spans="2:9" ht="15.75" x14ac:dyDescent="0.25">
      <c r="B31" s="10" t="s">
        <v>14</v>
      </c>
      <c r="C31" s="6">
        <f t="shared" si="3"/>
        <v>389</v>
      </c>
      <c r="D31" s="11">
        <v>3</v>
      </c>
      <c r="E31" s="11">
        <v>12</v>
      </c>
      <c r="F31" s="11">
        <v>89</v>
      </c>
      <c r="G31" s="11">
        <v>153</v>
      </c>
      <c r="H31" s="11">
        <v>73</v>
      </c>
      <c r="I31" s="11">
        <v>59</v>
      </c>
    </row>
    <row r="32" spans="2:9" ht="15.75" x14ac:dyDescent="0.25">
      <c r="B32" s="12" t="s">
        <v>11</v>
      </c>
      <c r="C32" s="6">
        <f t="shared" si="3"/>
        <v>127</v>
      </c>
      <c r="D32" s="11">
        <v>0</v>
      </c>
      <c r="E32" s="11">
        <v>6</v>
      </c>
      <c r="F32" s="11">
        <v>32</v>
      </c>
      <c r="G32" s="11">
        <v>60</v>
      </c>
      <c r="H32" s="11">
        <v>23</v>
      </c>
      <c r="I32" s="11">
        <v>6</v>
      </c>
    </row>
    <row r="33" spans="2:9" ht="15.75" x14ac:dyDescent="0.25">
      <c r="B33" s="10" t="s">
        <v>15</v>
      </c>
      <c r="C33" s="6">
        <f t="shared" si="3"/>
        <v>38</v>
      </c>
      <c r="D33" s="11">
        <v>36</v>
      </c>
      <c r="E33" s="11">
        <v>0</v>
      </c>
      <c r="F33" s="11">
        <v>0</v>
      </c>
      <c r="G33" s="11">
        <v>1</v>
      </c>
      <c r="H33" s="11">
        <v>1</v>
      </c>
      <c r="I33" s="11">
        <v>0</v>
      </c>
    </row>
    <row r="34" spans="2:9" ht="15.75" x14ac:dyDescent="0.25">
      <c r="B34" s="12" t="s">
        <v>11</v>
      </c>
      <c r="C34" s="6">
        <f t="shared" si="3"/>
        <v>20</v>
      </c>
      <c r="D34" s="11">
        <v>19</v>
      </c>
      <c r="E34" s="11">
        <v>0</v>
      </c>
      <c r="F34" s="11">
        <v>0</v>
      </c>
      <c r="G34" s="11">
        <v>1</v>
      </c>
      <c r="H34" s="11">
        <v>0</v>
      </c>
      <c r="I34" s="11">
        <v>0</v>
      </c>
    </row>
    <row r="35" spans="2:9" ht="15.75" x14ac:dyDescent="0.25">
      <c r="B35" s="10" t="s">
        <v>16</v>
      </c>
      <c r="C35" s="6">
        <f t="shared" si="3"/>
        <v>259</v>
      </c>
      <c r="D35" s="11">
        <v>54</v>
      </c>
      <c r="E35" s="11">
        <v>6</v>
      </c>
      <c r="F35" s="11">
        <v>29</v>
      </c>
      <c r="G35" s="11">
        <v>64</v>
      </c>
      <c r="H35" s="11">
        <v>43</v>
      </c>
      <c r="I35" s="11">
        <v>63</v>
      </c>
    </row>
    <row r="36" spans="2:9" ht="15.75" x14ac:dyDescent="0.25">
      <c r="B36" s="12" t="s">
        <v>11</v>
      </c>
      <c r="C36" s="6">
        <f t="shared" si="3"/>
        <v>68</v>
      </c>
      <c r="D36" s="11">
        <v>12</v>
      </c>
      <c r="E36" s="11">
        <v>2</v>
      </c>
      <c r="F36" s="11">
        <v>13</v>
      </c>
      <c r="G36" s="11">
        <v>26</v>
      </c>
      <c r="H36" s="11">
        <v>12</v>
      </c>
      <c r="I36" s="11">
        <v>3</v>
      </c>
    </row>
    <row r="37" spans="2:9" ht="15.75" x14ac:dyDescent="0.25">
      <c r="B37" s="15" t="s">
        <v>20</v>
      </c>
      <c r="C37" s="6">
        <f t="shared" si="3"/>
        <v>913</v>
      </c>
      <c r="D37" s="17">
        <f t="shared" ref="D37:I37" si="8">D38+D40+D42</f>
        <v>199</v>
      </c>
      <c r="E37" s="17">
        <f t="shared" si="8"/>
        <v>64</v>
      </c>
      <c r="F37" s="17">
        <f t="shared" si="8"/>
        <v>141</v>
      </c>
      <c r="G37" s="17">
        <f t="shared" si="8"/>
        <v>242</v>
      </c>
      <c r="H37" s="17">
        <f t="shared" si="8"/>
        <v>173</v>
      </c>
      <c r="I37" s="17">
        <f t="shared" si="8"/>
        <v>94</v>
      </c>
    </row>
    <row r="38" spans="2:9" ht="15.75" x14ac:dyDescent="0.25">
      <c r="B38" s="10" t="s">
        <v>14</v>
      </c>
      <c r="C38" s="6">
        <f t="shared" si="3"/>
        <v>549</v>
      </c>
      <c r="D38" s="11">
        <v>29</v>
      </c>
      <c r="E38" s="11">
        <v>43</v>
      </c>
      <c r="F38" s="11">
        <v>108</v>
      </c>
      <c r="G38" s="11">
        <v>179</v>
      </c>
      <c r="H38" s="11">
        <v>122</v>
      </c>
      <c r="I38" s="11">
        <v>68</v>
      </c>
    </row>
    <row r="39" spans="2:9" ht="15.75" x14ac:dyDescent="0.25">
      <c r="B39" s="12" t="s">
        <v>11</v>
      </c>
      <c r="C39" s="6">
        <f t="shared" si="3"/>
        <v>341</v>
      </c>
      <c r="D39" s="11">
        <v>16</v>
      </c>
      <c r="E39" s="11">
        <v>27</v>
      </c>
      <c r="F39" s="11">
        <v>80</v>
      </c>
      <c r="G39" s="11">
        <v>112</v>
      </c>
      <c r="H39" s="11">
        <v>78</v>
      </c>
      <c r="I39" s="11">
        <v>28</v>
      </c>
    </row>
    <row r="40" spans="2:9" ht="15.75" x14ac:dyDescent="0.25">
      <c r="B40" s="10" t="s">
        <v>15</v>
      </c>
      <c r="C40" s="6">
        <f t="shared" si="3"/>
        <v>63</v>
      </c>
      <c r="D40" s="11">
        <v>63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</row>
    <row r="41" spans="2:9" ht="15.75" x14ac:dyDescent="0.25">
      <c r="B41" s="12" t="s">
        <v>11</v>
      </c>
      <c r="C41" s="6">
        <f t="shared" si="3"/>
        <v>35</v>
      </c>
      <c r="D41" s="11">
        <v>35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2:9" ht="15.75" x14ac:dyDescent="0.25">
      <c r="B42" s="10" t="s">
        <v>16</v>
      </c>
      <c r="C42" s="6">
        <f t="shared" si="3"/>
        <v>301</v>
      </c>
      <c r="D42" s="11">
        <v>107</v>
      </c>
      <c r="E42" s="11">
        <v>21</v>
      </c>
      <c r="F42" s="11">
        <v>33</v>
      </c>
      <c r="G42" s="11">
        <v>63</v>
      </c>
      <c r="H42" s="11">
        <v>51</v>
      </c>
      <c r="I42" s="11">
        <v>26</v>
      </c>
    </row>
    <row r="43" spans="2:9" ht="15.75" x14ac:dyDescent="0.25">
      <c r="B43" s="12" t="s">
        <v>11</v>
      </c>
      <c r="C43" s="6">
        <f t="shared" si="3"/>
        <v>163</v>
      </c>
      <c r="D43" s="11">
        <v>55</v>
      </c>
      <c r="E43" s="11">
        <v>12</v>
      </c>
      <c r="F43" s="11">
        <v>17</v>
      </c>
      <c r="G43" s="11">
        <v>43</v>
      </c>
      <c r="H43" s="11">
        <v>27</v>
      </c>
      <c r="I43" s="11">
        <v>9</v>
      </c>
    </row>
    <row r="44" spans="2:9" ht="15.75" x14ac:dyDescent="0.25">
      <c r="B44" s="15" t="s">
        <v>21</v>
      </c>
      <c r="C44" s="6">
        <f t="shared" si="3"/>
        <v>66</v>
      </c>
      <c r="D44" s="17">
        <f t="shared" ref="D44:I44" si="9">D45+D47+D49</f>
        <v>15</v>
      </c>
      <c r="E44" s="17">
        <f t="shared" si="9"/>
        <v>6</v>
      </c>
      <c r="F44" s="17">
        <f t="shared" si="9"/>
        <v>19</v>
      </c>
      <c r="G44" s="17">
        <f t="shared" si="9"/>
        <v>22</v>
      </c>
      <c r="H44" s="17">
        <f t="shared" si="9"/>
        <v>4</v>
      </c>
      <c r="I44" s="17">
        <f t="shared" si="9"/>
        <v>0</v>
      </c>
    </row>
    <row r="45" spans="2:9" ht="15.75" x14ac:dyDescent="0.25">
      <c r="B45" s="10" t="s">
        <v>14</v>
      </c>
      <c r="C45" s="6">
        <f t="shared" si="3"/>
        <v>40</v>
      </c>
      <c r="D45" s="11">
        <v>0</v>
      </c>
      <c r="E45" s="11">
        <v>4</v>
      </c>
      <c r="F45" s="11">
        <v>17</v>
      </c>
      <c r="G45" s="11">
        <v>16</v>
      </c>
      <c r="H45" s="11">
        <v>3</v>
      </c>
      <c r="I45" s="11">
        <v>0</v>
      </c>
    </row>
    <row r="46" spans="2:9" ht="15.75" x14ac:dyDescent="0.25">
      <c r="B46" s="12" t="s">
        <v>11</v>
      </c>
      <c r="C46" s="6">
        <f t="shared" si="3"/>
        <v>29</v>
      </c>
      <c r="D46" s="11">
        <v>0</v>
      </c>
      <c r="E46" s="11">
        <v>4</v>
      </c>
      <c r="F46" s="11">
        <v>11</v>
      </c>
      <c r="G46" s="11">
        <v>12</v>
      </c>
      <c r="H46" s="11">
        <v>2</v>
      </c>
      <c r="I46" s="11">
        <v>0</v>
      </c>
    </row>
    <row r="47" spans="2:9" ht="15.75" x14ac:dyDescent="0.25">
      <c r="B47" s="10" t="s">
        <v>15</v>
      </c>
      <c r="C47" s="6">
        <f t="shared" si="3"/>
        <v>11</v>
      </c>
      <c r="D47" s="11">
        <v>10</v>
      </c>
      <c r="E47" s="11">
        <v>0</v>
      </c>
      <c r="F47" s="11">
        <v>0</v>
      </c>
      <c r="G47" s="11">
        <v>1</v>
      </c>
      <c r="H47" s="11">
        <v>0</v>
      </c>
      <c r="I47" s="11">
        <v>0</v>
      </c>
    </row>
    <row r="48" spans="2:9" ht="15.75" x14ac:dyDescent="0.25">
      <c r="B48" s="12" t="s">
        <v>11</v>
      </c>
      <c r="C48" s="6">
        <f t="shared" si="3"/>
        <v>9</v>
      </c>
      <c r="D48" s="11">
        <v>8</v>
      </c>
      <c r="E48" s="11">
        <v>0</v>
      </c>
      <c r="F48" s="11">
        <v>0</v>
      </c>
      <c r="G48" s="11">
        <v>1</v>
      </c>
      <c r="H48" s="11">
        <v>0</v>
      </c>
      <c r="I48" s="11">
        <v>0</v>
      </c>
    </row>
    <row r="49" spans="2:9" ht="15.75" x14ac:dyDescent="0.25">
      <c r="B49" s="10" t="s">
        <v>16</v>
      </c>
      <c r="C49" s="6">
        <f t="shared" si="3"/>
        <v>15</v>
      </c>
      <c r="D49" s="11">
        <v>5</v>
      </c>
      <c r="E49" s="11">
        <v>2</v>
      </c>
      <c r="F49" s="11">
        <v>2</v>
      </c>
      <c r="G49" s="11">
        <v>5</v>
      </c>
      <c r="H49" s="11">
        <v>1</v>
      </c>
      <c r="I49" s="11">
        <v>0</v>
      </c>
    </row>
    <row r="50" spans="2:9" ht="15.75" x14ac:dyDescent="0.25">
      <c r="B50" s="12" t="s">
        <v>11</v>
      </c>
      <c r="C50" s="6">
        <f t="shared" si="3"/>
        <v>11</v>
      </c>
      <c r="D50" s="16">
        <v>5</v>
      </c>
      <c r="E50" s="16">
        <v>0</v>
      </c>
      <c r="F50" s="16">
        <v>2</v>
      </c>
      <c r="G50" s="16">
        <v>3</v>
      </c>
      <c r="H50" s="16">
        <v>1</v>
      </c>
      <c r="I50" s="16">
        <v>0</v>
      </c>
    </row>
    <row r="51" spans="2:9" ht="15.75" x14ac:dyDescent="0.25">
      <c r="B51" s="15" t="s">
        <v>22</v>
      </c>
      <c r="C51" s="6">
        <f t="shared" si="3"/>
        <v>234</v>
      </c>
      <c r="D51" s="17">
        <f t="shared" ref="D51:I51" si="10">D52+D54+D56</f>
        <v>34</v>
      </c>
      <c r="E51" s="17">
        <f t="shared" si="10"/>
        <v>40</v>
      </c>
      <c r="F51" s="17">
        <f t="shared" si="10"/>
        <v>77</v>
      </c>
      <c r="G51" s="17">
        <f t="shared" si="10"/>
        <v>52</v>
      </c>
      <c r="H51" s="17">
        <f t="shared" si="10"/>
        <v>15</v>
      </c>
      <c r="I51" s="17">
        <f t="shared" si="10"/>
        <v>16</v>
      </c>
    </row>
    <row r="52" spans="2:9" ht="15.75" x14ac:dyDescent="0.25">
      <c r="B52" s="10" t="s">
        <v>14</v>
      </c>
      <c r="C52" s="6">
        <f t="shared" si="3"/>
        <v>145</v>
      </c>
      <c r="D52" s="24">
        <v>0</v>
      </c>
      <c r="E52" s="25">
        <v>18</v>
      </c>
      <c r="F52" s="25">
        <v>60</v>
      </c>
      <c r="G52" s="25">
        <v>44</v>
      </c>
      <c r="H52" s="25">
        <v>12</v>
      </c>
      <c r="I52" s="25">
        <v>11</v>
      </c>
    </row>
    <row r="53" spans="2:9" ht="15.75" x14ac:dyDescent="0.25">
      <c r="B53" s="12" t="s">
        <v>11</v>
      </c>
      <c r="C53" s="6">
        <f t="shared" si="3"/>
        <v>99</v>
      </c>
      <c r="D53" s="16">
        <v>0</v>
      </c>
      <c r="E53" s="16">
        <v>12</v>
      </c>
      <c r="F53" s="16">
        <v>42</v>
      </c>
      <c r="G53" s="16">
        <v>35</v>
      </c>
      <c r="H53" s="16">
        <v>8</v>
      </c>
      <c r="I53" s="16">
        <v>2</v>
      </c>
    </row>
    <row r="54" spans="2:9" ht="15.75" x14ac:dyDescent="0.25">
      <c r="B54" s="10" t="s">
        <v>15</v>
      </c>
      <c r="C54" s="6">
        <f t="shared" si="3"/>
        <v>21</v>
      </c>
      <c r="D54" s="16">
        <v>17</v>
      </c>
      <c r="E54" s="16">
        <v>4</v>
      </c>
      <c r="F54" s="16">
        <v>0</v>
      </c>
      <c r="G54" s="16">
        <v>0</v>
      </c>
      <c r="H54" s="16">
        <v>0</v>
      </c>
      <c r="I54" s="16">
        <v>0</v>
      </c>
    </row>
    <row r="55" spans="2:9" ht="15.75" x14ac:dyDescent="0.25">
      <c r="B55" s="12" t="s">
        <v>11</v>
      </c>
      <c r="C55" s="6">
        <f t="shared" si="3"/>
        <v>11</v>
      </c>
      <c r="D55" s="16">
        <v>9</v>
      </c>
      <c r="E55" s="16">
        <v>2</v>
      </c>
      <c r="F55" s="16">
        <v>0</v>
      </c>
      <c r="G55" s="16">
        <v>0</v>
      </c>
      <c r="H55" s="16">
        <v>0</v>
      </c>
      <c r="I55" s="16">
        <v>0</v>
      </c>
    </row>
    <row r="56" spans="2:9" ht="15.75" x14ac:dyDescent="0.25">
      <c r="B56" s="10" t="s">
        <v>16</v>
      </c>
      <c r="C56" s="6">
        <f t="shared" si="3"/>
        <v>68</v>
      </c>
      <c r="D56" s="16">
        <v>17</v>
      </c>
      <c r="E56" s="16">
        <v>18</v>
      </c>
      <c r="F56" s="16">
        <v>17</v>
      </c>
      <c r="G56" s="16">
        <v>8</v>
      </c>
      <c r="H56" s="16">
        <v>3</v>
      </c>
      <c r="I56" s="16">
        <v>5</v>
      </c>
    </row>
    <row r="57" spans="2:9" ht="15.75" x14ac:dyDescent="0.25">
      <c r="B57" s="12" t="s">
        <v>11</v>
      </c>
      <c r="C57" s="6">
        <f t="shared" si="3"/>
        <v>43</v>
      </c>
      <c r="D57" s="16">
        <v>12</v>
      </c>
      <c r="E57" s="16">
        <v>15</v>
      </c>
      <c r="F57" s="16">
        <v>8</v>
      </c>
      <c r="G57" s="16">
        <v>3</v>
      </c>
      <c r="H57" s="16">
        <v>2</v>
      </c>
      <c r="I57" s="16">
        <v>3</v>
      </c>
    </row>
    <row r="59" spans="2:9" x14ac:dyDescent="0.25">
      <c r="H59" t="s">
        <v>23</v>
      </c>
    </row>
    <row r="60" spans="2:9" x14ac:dyDescent="0.25">
      <c r="H60" t="s">
        <v>24</v>
      </c>
    </row>
    <row r="61" spans="2:9" x14ac:dyDescent="0.25">
      <c r="H61" t="s">
        <v>25</v>
      </c>
    </row>
  </sheetData>
  <mergeCells count="2">
    <mergeCell ref="B2:I2"/>
    <mergeCell ref="C3:E3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A8623-937F-4AF4-8D60-F809C3719E98}">
  <sheetPr>
    <pageSetUpPr fitToPage="1"/>
  </sheetPr>
  <dimension ref="B1:L62"/>
  <sheetViews>
    <sheetView workbookViewId="0">
      <selection activeCell="L57" sqref="L57"/>
    </sheetView>
  </sheetViews>
  <sheetFormatPr defaultRowHeight="15" x14ac:dyDescent="0.25"/>
  <cols>
    <col min="2" max="2" width="59" customWidth="1"/>
    <col min="3" max="3" width="12.28515625" customWidth="1"/>
    <col min="9" max="9" width="10" customWidth="1"/>
    <col min="10" max="10" width="14.85546875" bestFit="1" customWidth="1"/>
  </cols>
  <sheetData>
    <row r="1" spans="2:12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12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12" ht="18" customHeight="1" x14ac:dyDescent="0.35">
      <c r="B3" s="1"/>
      <c r="C3" s="110" t="s">
        <v>110</v>
      </c>
      <c r="D3" s="110"/>
      <c r="E3" s="110"/>
      <c r="F3" s="1"/>
      <c r="G3" s="1"/>
      <c r="H3" s="1"/>
      <c r="I3" s="1"/>
    </row>
    <row r="4" spans="2:12" ht="18.75" thickBot="1" x14ac:dyDescent="0.4">
      <c r="B4" s="1"/>
      <c r="C4" s="1"/>
      <c r="D4" s="1"/>
      <c r="E4" s="1"/>
      <c r="F4" s="1"/>
      <c r="G4" s="1"/>
      <c r="H4" s="1"/>
      <c r="I4" s="1"/>
    </row>
    <row r="5" spans="2:12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  <c r="J5" s="105" t="s">
        <v>108</v>
      </c>
      <c r="L5" s="58"/>
    </row>
    <row r="6" spans="2:12" ht="15.75" x14ac:dyDescent="0.25">
      <c r="B6" s="5" t="s">
        <v>12</v>
      </c>
      <c r="C6" s="6">
        <f>D6+E6+F6+G6+H6+I6</f>
        <v>6424</v>
      </c>
      <c r="D6" s="6">
        <f t="shared" ref="D6:I6" si="0">D9+D23+D30+D37+D44+D51</f>
        <v>979</v>
      </c>
      <c r="E6" s="6">
        <f t="shared" si="0"/>
        <v>489</v>
      </c>
      <c r="F6" s="6">
        <f t="shared" si="0"/>
        <v>1331</v>
      </c>
      <c r="G6" s="6">
        <f t="shared" si="0"/>
        <v>1545</v>
      </c>
      <c r="H6" s="6">
        <f t="shared" si="0"/>
        <v>1028</v>
      </c>
      <c r="I6" s="6">
        <f t="shared" si="0"/>
        <v>1052</v>
      </c>
    </row>
    <row r="7" spans="2:12" ht="15.75" x14ac:dyDescent="0.25">
      <c r="B7" s="5" t="s">
        <v>9</v>
      </c>
      <c r="C7" s="6">
        <f>D7+E7+F7+G7+H7+I7</f>
        <v>3014</v>
      </c>
      <c r="D7" s="6">
        <f t="shared" ref="D7:I7" si="1">D11+D13+D15+D25+D27+D29+D32+D34+D36+D39+D41+D43+D46+D48+D50+D53+D55+D57</f>
        <v>402</v>
      </c>
      <c r="E7" s="6">
        <f t="shared" si="1"/>
        <v>213</v>
      </c>
      <c r="F7" s="6">
        <f t="shared" si="1"/>
        <v>665</v>
      </c>
      <c r="G7" s="6">
        <f t="shared" si="1"/>
        <v>766</v>
      </c>
      <c r="H7" s="6">
        <f t="shared" si="1"/>
        <v>510</v>
      </c>
      <c r="I7" s="6">
        <f t="shared" si="1"/>
        <v>458</v>
      </c>
    </row>
    <row r="8" spans="2:12" ht="15.75" x14ac:dyDescent="0.25">
      <c r="B8" s="7" t="s">
        <v>10</v>
      </c>
      <c r="C8" s="6">
        <f>D8+E8+F8+G8+H8+I8</f>
        <v>1523</v>
      </c>
      <c r="D8" s="8">
        <f>D10+D12+D24+D26+D31+D33+D38+D40+D45+D47+D52+D54</f>
        <v>61</v>
      </c>
      <c r="E8" s="8">
        <f t="shared" ref="E8:I8" si="2">E10+E12+E24+E26+E31+E33+E38+E40+E45+E47+E52+E54</f>
        <v>52</v>
      </c>
      <c r="F8" s="8">
        <f t="shared" si="2"/>
        <v>233</v>
      </c>
      <c r="G8" s="8">
        <f t="shared" si="2"/>
        <v>440</v>
      </c>
      <c r="H8" s="8">
        <f t="shared" si="2"/>
        <v>405</v>
      </c>
      <c r="I8" s="8">
        <f t="shared" si="2"/>
        <v>332</v>
      </c>
    </row>
    <row r="9" spans="2:12" ht="20.25" customHeight="1" thickBot="1" x14ac:dyDescent="0.3">
      <c r="B9" s="53" t="s">
        <v>13</v>
      </c>
      <c r="C9" s="6">
        <f t="shared" ref="C9:C57" si="3">D9+E9+F9+G9+H9+I9</f>
        <v>3070</v>
      </c>
      <c r="D9" s="50">
        <f t="shared" ref="D9:I9" si="4">D10+D12+D14</f>
        <v>485</v>
      </c>
      <c r="E9" s="50">
        <f t="shared" si="4"/>
        <v>273</v>
      </c>
      <c r="F9" s="50">
        <f t="shared" si="4"/>
        <v>790</v>
      </c>
      <c r="G9" s="50">
        <f t="shared" si="4"/>
        <v>822</v>
      </c>
      <c r="H9" s="50">
        <f t="shared" si="4"/>
        <v>350</v>
      </c>
      <c r="I9" s="50">
        <f t="shared" si="4"/>
        <v>350</v>
      </c>
      <c r="J9" s="104">
        <f>C9/C6</f>
        <v>0.47789539227895395</v>
      </c>
    </row>
    <row r="10" spans="2:12" ht="19.5" thickBot="1" x14ac:dyDescent="0.3">
      <c r="B10" s="10" t="s">
        <v>14</v>
      </c>
      <c r="C10" s="49">
        <f t="shared" si="3"/>
        <v>40</v>
      </c>
      <c r="D10" s="107">
        <v>1</v>
      </c>
      <c r="E10" s="107">
        <v>1</v>
      </c>
      <c r="F10" s="107">
        <v>6</v>
      </c>
      <c r="G10" s="107">
        <v>18</v>
      </c>
      <c r="H10" s="107">
        <v>10</v>
      </c>
      <c r="I10" s="107">
        <v>4</v>
      </c>
    </row>
    <row r="11" spans="2:12" ht="19.5" thickBot="1" x14ac:dyDescent="0.3">
      <c r="B11" s="12" t="s">
        <v>11</v>
      </c>
      <c r="C11" s="49">
        <f t="shared" si="3"/>
        <v>12</v>
      </c>
      <c r="D11" s="107">
        <v>0</v>
      </c>
      <c r="E11" s="107">
        <v>0</v>
      </c>
      <c r="F11" s="107">
        <v>2</v>
      </c>
      <c r="G11" s="107">
        <v>5</v>
      </c>
      <c r="H11" s="107">
        <v>4</v>
      </c>
      <c r="I11" s="107">
        <v>1</v>
      </c>
    </row>
    <row r="12" spans="2:12" ht="19.5" thickBot="1" x14ac:dyDescent="0.3">
      <c r="B12" s="10" t="s">
        <v>15</v>
      </c>
      <c r="C12" s="49">
        <f t="shared" si="3"/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</row>
    <row r="13" spans="2:12" ht="19.5" thickBot="1" x14ac:dyDescent="0.3">
      <c r="B13" s="12" t="s">
        <v>11</v>
      </c>
      <c r="C13" s="49">
        <f t="shared" si="3"/>
        <v>0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</row>
    <row r="14" spans="2:12" ht="19.5" thickBot="1" x14ac:dyDescent="0.3">
      <c r="B14" s="10" t="s">
        <v>16</v>
      </c>
      <c r="C14" s="49">
        <f t="shared" si="3"/>
        <v>3030</v>
      </c>
      <c r="D14" s="107">
        <v>484</v>
      </c>
      <c r="E14" s="107">
        <v>272</v>
      </c>
      <c r="F14" s="107">
        <v>784</v>
      </c>
      <c r="G14" s="107">
        <v>804</v>
      </c>
      <c r="H14" s="107">
        <v>340</v>
      </c>
      <c r="I14" s="107">
        <v>346</v>
      </c>
    </row>
    <row r="15" spans="2:12" ht="19.5" thickBot="1" x14ac:dyDescent="0.3">
      <c r="B15" s="12" t="s">
        <v>11</v>
      </c>
      <c r="C15" s="49">
        <f t="shared" si="3"/>
        <v>1386</v>
      </c>
      <c r="D15" s="107">
        <v>184</v>
      </c>
      <c r="E15" s="107">
        <v>110</v>
      </c>
      <c r="F15" s="107">
        <v>349</v>
      </c>
      <c r="G15" s="107">
        <v>385</v>
      </c>
      <c r="H15" s="107">
        <v>180</v>
      </c>
      <c r="I15" s="107">
        <v>178</v>
      </c>
    </row>
    <row r="16" spans="2:12" ht="16.5" thickBot="1" x14ac:dyDescent="0.3">
      <c r="B16" s="13" t="s">
        <v>17</v>
      </c>
      <c r="C16" s="49">
        <f t="shared" si="3"/>
        <v>1201</v>
      </c>
      <c r="D16" s="17">
        <f t="shared" ref="D16:I16" si="5">D17+D19+D21</f>
        <v>129</v>
      </c>
      <c r="E16" s="17">
        <f t="shared" si="5"/>
        <v>87</v>
      </c>
      <c r="F16" s="17">
        <f t="shared" si="5"/>
        <v>300</v>
      </c>
      <c r="G16" s="17">
        <f t="shared" si="5"/>
        <v>361</v>
      </c>
      <c r="H16" s="17">
        <f t="shared" si="5"/>
        <v>170</v>
      </c>
      <c r="I16" s="17">
        <f t="shared" si="5"/>
        <v>154</v>
      </c>
    </row>
    <row r="17" spans="2:10" ht="19.5" thickBot="1" x14ac:dyDescent="0.3">
      <c r="B17" s="10" t="s">
        <v>14</v>
      </c>
      <c r="C17" s="49">
        <f t="shared" si="3"/>
        <v>4</v>
      </c>
      <c r="D17" s="107">
        <v>0</v>
      </c>
      <c r="E17" s="107">
        <v>0</v>
      </c>
      <c r="F17" s="107">
        <v>1</v>
      </c>
      <c r="G17" s="107">
        <v>0</v>
      </c>
      <c r="H17" s="107">
        <v>3</v>
      </c>
      <c r="I17" s="107">
        <v>0</v>
      </c>
    </row>
    <row r="18" spans="2:10" ht="19.5" thickBot="1" x14ac:dyDescent="0.3">
      <c r="B18" s="12" t="s">
        <v>11</v>
      </c>
      <c r="C18" s="49">
        <f t="shared" si="3"/>
        <v>2</v>
      </c>
      <c r="D18" s="107">
        <v>0</v>
      </c>
      <c r="E18" s="107">
        <v>0</v>
      </c>
      <c r="F18" s="107">
        <v>1</v>
      </c>
      <c r="G18" s="107">
        <v>0</v>
      </c>
      <c r="H18" s="107">
        <v>1</v>
      </c>
      <c r="I18" s="107">
        <v>0</v>
      </c>
    </row>
    <row r="19" spans="2:10" ht="19.5" thickBot="1" x14ac:dyDescent="0.3">
      <c r="B19" s="10" t="s">
        <v>15</v>
      </c>
      <c r="C19" s="49">
        <f t="shared" si="3"/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</row>
    <row r="20" spans="2:10" ht="19.5" thickBot="1" x14ac:dyDescent="0.3">
      <c r="B20" s="12" t="s">
        <v>11</v>
      </c>
      <c r="C20" s="49">
        <f t="shared" si="3"/>
        <v>0</v>
      </c>
      <c r="D20" s="107">
        <v>0</v>
      </c>
      <c r="E20" s="107">
        <v>0</v>
      </c>
      <c r="F20" s="107">
        <v>0</v>
      </c>
      <c r="G20" s="107">
        <v>0</v>
      </c>
      <c r="H20" s="107">
        <v>0</v>
      </c>
      <c r="I20" s="107">
        <v>0</v>
      </c>
    </row>
    <row r="21" spans="2:10" ht="19.5" thickBot="1" x14ac:dyDescent="0.3">
      <c r="B21" s="10" t="s">
        <v>16</v>
      </c>
      <c r="C21" s="49">
        <f t="shared" si="3"/>
        <v>1197</v>
      </c>
      <c r="D21" s="107">
        <v>129</v>
      </c>
      <c r="E21" s="107">
        <v>87</v>
      </c>
      <c r="F21" s="107">
        <v>299</v>
      </c>
      <c r="G21" s="107">
        <v>361</v>
      </c>
      <c r="H21" s="107">
        <v>167</v>
      </c>
      <c r="I21" s="107">
        <v>154</v>
      </c>
    </row>
    <row r="22" spans="2:10" ht="19.5" thickBot="1" x14ac:dyDescent="0.3">
      <c r="B22" s="12" t="s">
        <v>11</v>
      </c>
      <c r="C22" s="49">
        <f t="shared" si="3"/>
        <v>630</v>
      </c>
      <c r="D22" s="107">
        <v>60</v>
      </c>
      <c r="E22" s="107">
        <v>40</v>
      </c>
      <c r="F22" s="107">
        <v>150</v>
      </c>
      <c r="G22" s="107">
        <v>194</v>
      </c>
      <c r="H22" s="107">
        <v>92</v>
      </c>
      <c r="I22" s="107">
        <v>94</v>
      </c>
    </row>
    <row r="23" spans="2:10" ht="16.5" thickBot="1" x14ac:dyDescent="0.3">
      <c r="B23" s="14" t="s">
        <v>18</v>
      </c>
      <c r="C23" s="49">
        <f t="shared" si="3"/>
        <v>1553</v>
      </c>
      <c r="D23" s="17">
        <f t="shared" ref="D23:I23" si="6">D24+D26+D28</f>
        <v>258</v>
      </c>
      <c r="E23" s="17">
        <f t="shared" si="6"/>
        <v>107</v>
      </c>
      <c r="F23" s="17">
        <f t="shared" si="6"/>
        <v>226</v>
      </c>
      <c r="G23" s="17">
        <f t="shared" si="6"/>
        <v>295</v>
      </c>
      <c r="H23" s="17">
        <f t="shared" si="6"/>
        <v>301</v>
      </c>
      <c r="I23" s="17">
        <f t="shared" si="6"/>
        <v>366</v>
      </c>
      <c r="J23" s="106">
        <f>C23/C6</f>
        <v>0.24174968866749688</v>
      </c>
    </row>
    <row r="24" spans="2:10" ht="19.5" thickBot="1" x14ac:dyDescent="0.3">
      <c r="B24" s="10" t="s">
        <v>14</v>
      </c>
      <c r="C24" s="49">
        <f t="shared" si="3"/>
        <v>346</v>
      </c>
      <c r="D24" s="107">
        <v>3</v>
      </c>
      <c r="E24" s="107">
        <v>5</v>
      </c>
      <c r="F24" s="107">
        <v>21</v>
      </c>
      <c r="G24" s="107">
        <v>109</v>
      </c>
      <c r="H24" s="107">
        <v>106</v>
      </c>
      <c r="I24" s="107">
        <v>102</v>
      </c>
    </row>
    <row r="25" spans="2:10" ht="19.5" thickBot="1" x14ac:dyDescent="0.3">
      <c r="B25" s="12" t="s">
        <v>11</v>
      </c>
      <c r="C25" s="49">
        <f t="shared" si="3"/>
        <v>161</v>
      </c>
      <c r="D25" s="107">
        <v>1</v>
      </c>
      <c r="E25" s="107">
        <v>1</v>
      </c>
      <c r="F25" s="107">
        <v>11</v>
      </c>
      <c r="G25" s="107">
        <v>50</v>
      </c>
      <c r="H25" s="107">
        <v>48</v>
      </c>
      <c r="I25" s="107">
        <v>50</v>
      </c>
    </row>
    <row r="26" spans="2:10" ht="19.5" thickBot="1" x14ac:dyDescent="0.3">
      <c r="B26" s="10" t="s">
        <v>15</v>
      </c>
      <c r="C26" s="49">
        <f t="shared" si="3"/>
        <v>0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</row>
    <row r="27" spans="2:10" ht="19.5" thickBot="1" x14ac:dyDescent="0.3">
      <c r="B27" s="12" t="s">
        <v>11</v>
      </c>
      <c r="C27" s="49">
        <f t="shared" si="3"/>
        <v>0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</row>
    <row r="28" spans="2:10" ht="19.5" thickBot="1" x14ac:dyDescent="0.3">
      <c r="B28" s="10" t="s">
        <v>16</v>
      </c>
      <c r="C28" s="49">
        <f t="shared" si="3"/>
        <v>1207</v>
      </c>
      <c r="D28" s="107">
        <v>255</v>
      </c>
      <c r="E28" s="107">
        <v>102</v>
      </c>
      <c r="F28" s="107">
        <v>205</v>
      </c>
      <c r="G28" s="107">
        <v>186</v>
      </c>
      <c r="H28" s="107">
        <v>195</v>
      </c>
      <c r="I28" s="107">
        <v>264</v>
      </c>
    </row>
    <row r="29" spans="2:10" ht="19.5" thickBot="1" x14ac:dyDescent="0.3">
      <c r="B29" s="12" t="s">
        <v>11</v>
      </c>
      <c r="C29" s="49">
        <f t="shared" si="3"/>
        <v>497</v>
      </c>
      <c r="D29" s="107">
        <v>89</v>
      </c>
      <c r="E29" s="107">
        <v>40</v>
      </c>
      <c r="F29" s="107">
        <v>101</v>
      </c>
      <c r="G29" s="107">
        <v>86</v>
      </c>
      <c r="H29" s="107">
        <v>87</v>
      </c>
      <c r="I29" s="107">
        <v>94</v>
      </c>
    </row>
    <row r="30" spans="2:10" ht="16.5" thickBot="1" x14ac:dyDescent="0.3">
      <c r="B30" s="53" t="s">
        <v>19</v>
      </c>
      <c r="C30" s="49">
        <f t="shared" si="3"/>
        <v>701</v>
      </c>
      <c r="D30" s="17">
        <f t="shared" ref="D30:I30" si="7">D31+D33+D35</f>
        <v>74</v>
      </c>
      <c r="E30" s="17">
        <f t="shared" si="7"/>
        <v>23</v>
      </c>
      <c r="F30" s="17">
        <f t="shared" si="7"/>
        <v>93</v>
      </c>
      <c r="G30" s="17">
        <f t="shared" si="7"/>
        <v>175</v>
      </c>
      <c r="H30" s="17">
        <f t="shared" si="7"/>
        <v>182</v>
      </c>
      <c r="I30" s="17">
        <f t="shared" si="7"/>
        <v>154</v>
      </c>
      <c r="J30" s="106">
        <f>C30/C6</f>
        <v>0.10912204234122043</v>
      </c>
    </row>
    <row r="31" spans="2:10" ht="19.5" thickBot="1" x14ac:dyDescent="0.3">
      <c r="B31" s="10" t="s">
        <v>14</v>
      </c>
      <c r="C31" s="49">
        <f t="shared" si="3"/>
        <v>418</v>
      </c>
      <c r="D31" s="107">
        <v>11</v>
      </c>
      <c r="E31" s="107">
        <v>7</v>
      </c>
      <c r="F31" s="107">
        <v>54</v>
      </c>
      <c r="G31" s="107">
        <v>116</v>
      </c>
      <c r="H31" s="107">
        <v>137</v>
      </c>
      <c r="I31" s="107">
        <v>93</v>
      </c>
    </row>
    <row r="32" spans="2:10" ht="19.5" thickBot="1" x14ac:dyDescent="0.3">
      <c r="B32" s="12" t="s">
        <v>11</v>
      </c>
      <c r="C32" s="49">
        <f t="shared" si="3"/>
        <v>141</v>
      </c>
      <c r="D32" s="107">
        <v>4</v>
      </c>
      <c r="E32" s="107">
        <v>2</v>
      </c>
      <c r="F32" s="107">
        <v>18</v>
      </c>
      <c r="G32" s="107">
        <v>36</v>
      </c>
      <c r="H32" s="107">
        <v>49</v>
      </c>
      <c r="I32" s="107">
        <v>32</v>
      </c>
    </row>
    <row r="33" spans="2:10" ht="19.5" thickBot="1" x14ac:dyDescent="0.3">
      <c r="B33" s="10" t="s">
        <v>15</v>
      </c>
      <c r="C33" s="49">
        <f t="shared" si="3"/>
        <v>5</v>
      </c>
      <c r="D33" s="107">
        <v>5</v>
      </c>
      <c r="E33" s="107">
        <v>0</v>
      </c>
      <c r="F33" s="107">
        <v>0</v>
      </c>
      <c r="G33" s="107">
        <v>0</v>
      </c>
      <c r="H33" s="107">
        <v>0</v>
      </c>
      <c r="I33" s="107">
        <v>0</v>
      </c>
    </row>
    <row r="34" spans="2:10" ht="19.5" thickBot="1" x14ac:dyDescent="0.3">
      <c r="B34" s="12" t="s">
        <v>11</v>
      </c>
      <c r="C34" s="49">
        <f t="shared" si="3"/>
        <v>2</v>
      </c>
      <c r="D34" s="107">
        <v>2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</row>
    <row r="35" spans="2:10" ht="19.5" thickBot="1" x14ac:dyDescent="0.3">
      <c r="B35" s="10" t="s">
        <v>16</v>
      </c>
      <c r="C35" s="49">
        <f t="shared" si="3"/>
        <v>278</v>
      </c>
      <c r="D35" s="107">
        <v>58</v>
      </c>
      <c r="E35" s="107">
        <v>16</v>
      </c>
      <c r="F35" s="107">
        <v>39</v>
      </c>
      <c r="G35" s="107">
        <v>59</v>
      </c>
      <c r="H35" s="107">
        <v>45</v>
      </c>
      <c r="I35" s="107">
        <v>61</v>
      </c>
    </row>
    <row r="36" spans="2:10" ht="19.5" thickBot="1" x14ac:dyDescent="0.3">
      <c r="B36" s="12" t="s">
        <v>11</v>
      </c>
      <c r="C36" s="49">
        <f t="shared" si="3"/>
        <v>100</v>
      </c>
      <c r="D36" s="107">
        <v>19</v>
      </c>
      <c r="E36" s="107">
        <v>4</v>
      </c>
      <c r="F36" s="107">
        <v>26</v>
      </c>
      <c r="G36" s="107">
        <v>21</v>
      </c>
      <c r="H36" s="107">
        <v>20</v>
      </c>
      <c r="I36" s="107">
        <v>10</v>
      </c>
    </row>
    <row r="37" spans="2:10" ht="16.5" thickBot="1" x14ac:dyDescent="0.3">
      <c r="B37" s="54" t="s">
        <v>20</v>
      </c>
      <c r="C37" s="49">
        <f t="shared" si="3"/>
        <v>841</v>
      </c>
      <c r="D37" s="17">
        <f t="shared" ref="D37:I37" si="8">D38+D40+D42</f>
        <v>130</v>
      </c>
      <c r="E37" s="17">
        <f t="shared" si="8"/>
        <v>61</v>
      </c>
      <c r="F37" s="17">
        <f t="shared" si="8"/>
        <v>148</v>
      </c>
      <c r="G37" s="17">
        <f t="shared" si="8"/>
        <v>175</v>
      </c>
      <c r="H37" s="17">
        <f t="shared" si="8"/>
        <v>164</v>
      </c>
      <c r="I37" s="17">
        <f t="shared" si="8"/>
        <v>163</v>
      </c>
      <c r="J37" s="106">
        <f>C37/C6</f>
        <v>0.13091531755915317</v>
      </c>
    </row>
    <row r="38" spans="2:10" ht="19.5" thickBot="1" x14ac:dyDescent="0.3">
      <c r="B38" s="10" t="s">
        <v>14</v>
      </c>
      <c r="C38" s="49">
        <f t="shared" si="3"/>
        <v>525</v>
      </c>
      <c r="D38" s="107">
        <v>21</v>
      </c>
      <c r="E38" s="107">
        <v>27</v>
      </c>
      <c r="F38" s="107">
        <v>92</v>
      </c>
      <c r="G38" s="107">
        <v>138</v>
      </c>
      <c r="H38" s="107">
        <v>129</v>
      </c>
      <c r="I38" s="107">
        <v>118</v>
      </c>
    </row>
    <row r="39" spans="2:10" ht="19.5" thickBot="1" x14ac:dyDescent="0.3">
      <c r="B39" s="12" t="s">
        <v>11</v>
      </c>
      <c r="C39" s="49">
        <f t="shared" si="3"/>
        <v>350</v>
      </c>
      <c r="D39" s="107">
        <v>13</v>
      </c>
      <c r="E39" s="107">
        <v>16</v>
      </c>
      <c r="F39" s="107">
        <v>66</v>
      </c>
      <c r="G39" s="107">
        <v>101</v>
      </c>
      <c r="H39" s="107">
        <v>84</v>
      </c>
      <c r="I39" s="107">
        <v>70</v>
      </c>
    </row>
    <row r="40" spans="2:10" ht="19.5" thickBot="1" x14ac:dyDescent="0.3">
      <c r="B40" s="10" t="s">
        <v>15</v>
      </c>
      <c r="C40" s="49">
        <f t="shared" si="3"/>
        <v>3</v>
      </c>
      <c r="D40" s="107">
        <v>3</v>
      </c>
      <c r="E40" s="107">
        <v>0</v>
      </c>
      <c r="F40" s="107">
        <v>0</v>
      </c>
      <c r="G40" s="107">
        <v>0</v>
      </c>
      <c r="H40" s="107">
        <v>0</v>
      </c>
      <c r="I40" s="107">
        <v>0</v>
      </c>
    </row>
    <row r="41" spans="2:10" ht="19.5" thickBot="1" x14ac:dyDescent="0.3">
      <c r="B41" s="12" t="s">
        <v>11</v>
      </c>
      <c r="C41" s="49">
        <f t="shared" si="3"/>
        <v>0</v>
      </c>
      <c r="D41" s="107">
        <v>0</v>
      </c>
      <c r="E41" s="107">
        <v>0</v>
      </c>
      <c r="F41" s="107">
        <v>0</v>
      </c>
      <c r="G41" s="107">
        <v>0</v>
      </c>
      <c r="H41" s="107">
        <v>0</v>
      </c>
      <c r="I41" s="107">
        <v>0</v>
      </c>
    </row>
    <row r="42" spans="2:10" ht="19.5" thickBot="1" x14ac:dyDescent="0.3">
      <c r="B42" s="10" t="s">
        <v>16</v>
      </c>
      <c r="C42" s="49">
        <f t="shared" si="3"/>
        <v>313</v>
      </c>
      <c r="D42" s="107">
        <v>106</v>
      </c>
      <c r="E42" s="107">
        <v>34</v>
      </c>
      <c r="F42" s="107">
        <v>56</v>
      </c>
      <c r="G42" s="107">
        <v>37</v>
      </c>
      <c r="H42" s="107">
        <v>35</v>
      </c>
      <c r="I42" s="107">
        <v>45</v>
      </c>
    </row>
    <row r="43" spans="2:10" ht="19.5" thickBot="1" x14ac:dyDescent="0.3">
      <c r="B43" s="12" t="s">
        <v>11</v>
      </c>
      <c r="C43" s="49">
        <f t="shared" si="3"/>
        <v>175</v>
      </c>
      <c r="D43" s="107">
        <v>63</v>
      </c>
      <c r="E43" s="107">
        <v>22</v>
      </c>
      <c r="F43" s="107">
        <v>30</v>
      </c>
      <c r="G43" s="107">
        <v>24</v>
      </c>
      <c r="H43" s="107">
        <v>19</v>
      </c>
      <c r="I43" s="107">
        <v>17</v>
      </c>
    </row>
    <row r="44" spans="2:10" ht="16.5" thickBot="1" x14ac:dyDescent="0.3">
      <c r="B44" s="54" t="s">
        <v>21</v>
      </c>
      <c r="C44" s="49">
        <f t="shared" si="3"/>
        <v>80</v>
      </c>
      <c r="D44" s="17">
        <f t="shared" ref="D44:I44" si="9">D45+D47+D49</f>
        <v>12</v>
      </c>
      <c r="E44" s="17">
        <f t="shared" si="9"/>
        <v>5</v>
      </c>
      <c r="F44" s="17">
        <f t="shared" si="9"/>
        <v>13</v>
      </c>
      <c r="G44" s="17">
        <f t="shared" si="9"/>
        <v>32</v>
      </c>
      <c r="H44" s="17">
        <f t="shared" si="9"/>
        <v>16</v>
      </c>
      <c r="I44" s="17">
        <f t="shared" si="9"/>
        <v>2</v>
      </c>
      <c r="J44" s="106">
        <f>C44/C6</f>
        <v>1.2453300124533001E-2</v>
      </c>
    </row>
    <row r="45" spans="2:10" ht="19.5" thickBot="1" x14ac:dyDescent="0.3">
      <c r="B45" s="10" t="s">
        <v>14</v>
      </c>
      <c r="C45" s="49">
        <f t="shared" si="3"/>
        <v>47</v>
      </c>
      <c r="D45" s="107">
        <v>1</v>
      </c>
      <c r="E45" s="107">
        <v>1</v>
      </c>
      <c r="F45" s="107">
        <v>9</v>
      </c>
      <c r="G45" s="107">
        <v>25</v>
      </c>
      <c r="H45" s="107">
        <v>10</v>
      </c>
      <c r="I45" s="107">
        <v>1</v>
      </c>
    </row>
    <row r="46" spans="2:10" ht="19.5" thickBot="1" x14ac:dyDescent="0.3">
      <c r="B46" s="12" t="s">
        <v>11</v>
      </c>
      <c r="C46" s="49">
        <f t="shared" si="3"/>
        <v>40</v>
      </c>
      <c r="D46" s="107">
        <v>1</v>
      </c>
      <c r="E46" s="107">
        <v>1</v>
      </c>
      <c r="F46" s="107">
        <v>9</v>
      </c>
      <c r="G46" s="107">
        <v>21</v>
      </c>
      <c r="H46" s="107">
        <v>7</v>
      </c>
      <c r="I46" s="107">
        <v>1</v>
      </c>
    </row>
    <row r="47" spans="2:10" ht="19.5" thickBot="1" x14ac:dyDescent="0.3">
      <c r="B47" s="10" t="s">
        <v>15</v>
      </c>
      <c r="C47" s="49">
        <f t="shared" si="3"/>
        <v>11</v>
      </c>
      <c r="D47" s="107">
        <v>9</v>
      </c>
      <c r="E47" s="107">
        <v>0</v>
      </c>
      <c r="F47" s="107">
        <v>1</v>
      </c>
      <c r="G47" s="107">
        <v>1</v>
      </c>
      <c r="H47" s="107">
        <v>0</v>
      </c>
      <c r="I47" s="107">
        <v>0</v>
      </c>
    </row>
    <row r="48" spans="2:10" ht="19.5" thickBot="1" x14ac:dyDescent="0.3">
      <c r="B48" s="12" t="s">
        <v>11</v>
      </c>
      <c r="C48" s="49">
        <f t="shared" si="3"/>
        <v>10</v>
      </c>
      <c r="D48" s="107">
        <v>9</v>
      </c>
      <c r="E48" s="107">
        <v>0</v>
      </c>
      <c r="F48" s="107">
        <v>0</v>
      </c>
      <c r="G48" s="107">
        <v>1</v>
      </c>
      <c r="H48" s="107">
        <v>0</v>
      </c>
      <c r="I48" s="107">
        <v>0</v>
      </c>
    </row>
    <row r="49" spans="2:10" ht="19.5" thickBot="1" x14ac:dyDescent="0.3">
      <c r="B49" s="10" t="s">
        <v>16</v>
      </c>
      <c r="C49" s="49">
        <f t="shared" si="3"/>
        <v>22</v>
      </c>
      <c r="D49" s="107">
        <v>2</v>
      </c>
      <c r="E49" s="107">
        <v>4</v>
      </c>
      <c r="F49" s="107">
        <v>3</v>
      </c>
      <c r="G49" s="107">
        <v>6</v>
      </c>
      <c r="H49" s="107">
        <v>6</v>
      </c>
      <c r="I49" s="107">
        <v>1</v>
      </c>
    </row>
    <row r="50" spans="2:10" ht="19.5" thickBot="1" x14ac:dyDescent="0.3">
      <c r="B50" s="12" t="s">
        <v>11</v>
      </c>
      <c r="C50" s="49">
        <f t="shared" si="3"/>
        <v>18</v>
      </c>
      <c r="D50" s="107">
        <v>2</v>
      </c>
      <c r="E50" s="107">
        <v>4</v>
      </c>
      <c r="F50" s="107">
        <v>3</v>
      </c>
      <c r="G50" s="107">
        <v>5</v>
      </c>
      <c r="H50" s="107">
        <v>3</v>
      </c>
      <c r="I50" s="107">
        <v>1</v>
      </c>
    </row>
    <row r="51" spans="2:10" ht="16.5" thickBot="1" x14ac:dyDescent="0.3">
      <c r="B51" s="54" t="s">
        <v>22</v>
      </c>
      <c r="C51" s="49">
        <f t="shared" si="3"/>
        <v>179</v>
      </c>
      <c r="D51" s="17">
        <f t="shared" ref="D51:I51" si="10">D52+D54+D56</f>
        <v>20</v>
      </c>
      <c r="E51" s="17">
        <f t="shared" si="10"/>
        <v>20</v>
      </c>
      <c r="F51" s="17">
        <f t="shared" si="10"/>
        <v>61</v>
      </c>
      <c r="G51" s="17">
        <f t="shared" si="10"/>
        <v>46</v>
      </c>
      <c r="H51" s="17">
        <f t="shared" si="10"/>
        <v>15</v>
      </c>
      <c r="I51" s="17">
        <f t="shared" si="10"/>
        <v>17</v>
      </c>
      <c r="J51" s="106">
        <f>C51/C6</f>
        <v>2.7864259028642591E-2</v>
      </c>
    </row>
    <row r="52" spans="2:10" ht="19.5" thickBot="1" x14ac:dyDescent="0.3">
      <c r="B52" s="10" t="s">
        <v>14</v>
      </c>
      <c r="C52" s="49">
        <f t="shared" si="3"/>
        <v>116</v>
      </c>
      <c r="D52" s="107">
        <v>0</v>
      </c>
      <c r="E52" s="107">
        <v>6</v>
      </c>
      <c r="F52" s="107">
        <v>50</v>
      </c>
      <c r="G52" s="107">
        <v>33</v>
      </c>
      <c r="H52" s="107">
        <v>13</v>
      </c>
      <c r="I52" s="107">
        <v>14</v>
      </c>
    </row>
    <row r="53" spans="2:10" ht="19.5" thickBot="1" x14ac:dyDescent="0.3">
      <c r="B53" s="12" t="s">
        <v>11</v>
      </c>
      <c r="C53" s="49">
        <f t="shared" si="3"/>
        <v>80</v>
      </c>
      <c r="D53" s="107">
        <v>0</v>
      </c>
      <c r="E53" s="107">
        <v>5</v>
      </c>
      <c r="F53" s="107">
        <v>40</v>
      </c>
      <c r="G53" s="107">
        <v>24</v>
      </c>
      <c r="H53" s="107">
        <v>8</v>
      </c>
      <c r="I53" s="107">
        <v>3</v>
      </c>
    </row>
    <row r="54" spans="2:10" ht="19.5" thickBot="1" x14ac:dyDescent="0.3">
      <c r="B54" s="10" t="s">
        <v>15</v>
      </c>
      <c r="C54" s="49">
        <f t="shared" si="3"/>
        <v>12</v>
      </c>
      <c r="D54" s="107">
        <v>7</v>
      </c>
      <c r="E54" s="107">
        <v>5</v>
      </c>
      <c r="F54" s="107">
        <v>0</v>
      </c>
      <c r="G54" s="107">
        <v>0</v>
      </c>
      <c r="H54" s="107">
        <v>0</v>
      </c>
      <c r="I54" s="107">
        <v>0</v>
      </c>
    </row>
    <row r="55" spans="2:10" ht="19.5" thickBot="1" x14ac:dyDescent="0.3">
      <c r="B55" s="12" t="s">
        <v>11</v>
      </c>
      <c r="C55" s="49">
        <f t="shared" si="3"/>
        <v>10</v>
      </c>
      <c r="D55" s="107">
        <v>6</v>
      </c>
      <c r="E55" s="107">
        <v>4</v>
      </c>
      <c r="F55" s="107">
        <v>0</v>
      </c>
      <c r="G55" s="107">
        <v>0</v>
      </c>
      <c r="H55" s="107">
        <v>0</v>
      </c>
      <c r="I55" s="107">
        <v>0</v>
      </c>
    </row>
    <row r="56" spans="2:10" ht="19.5" thickBot="1" x14ac:dyDescent="0.3">
      <c r="B56" s="10" t="s">
        <v>16</v>
      </c>
      <c r="C56" s="49">
        <f t="shared" si="3"/>
        <v>51</v>
      </c>
      <c r="D56" s="107">
        <v>13</v>
      </c>
      <c r="E56" s="107">
        <v>9</v>
      </c>
      <c r="F56" s="107">
        <v>11</v>
      </c>
      <c r="G56" s="107">
        <v>13</v>
      </c>
      <c r="H56" s="107">
        <v>2</v>
      </c>
      <c r="I56" s="107">
        <v>3</v>
      </c>
    </row>
    <row r="57" spans="2:10" ht="19.5" thickBot="1" x14ac:dyDescent="0.3">
      <c r="B57" s="12" t="s">
        <v>11</v>
      </c>
      <c r="C57" s="49">
        <f t="shared" si="3"/>
        <v>32</v>
      </c>
      <c r="D57" s="107">
        <v>9</v>
      </c>
      <c r="E57" s="107">
        <v>4</v>
      </c>
      <c r="F57" s="107">
        <v>10</v>
      </c>
      <c r="G57" s="107">
        <v>7</v>
      </c>
      <c r="H57" s="107">
        <v>1</v>
      </c>
      <c r="I57" s="107">
        <v>1</v>
      </c>
    </row>
    <row r="59" spans="2:10" x14ac:dyDescent="0.25">
      <c r="H59" t="s">
        <v>23</v>
      </c>
    </row>
    <row r="60" spans="2:10" x14ac:dyDescent="0.25">
      <c r="H60" t="s">
        <v>24</v>
      </c>
    </row>
    <row r="61" spans="2:10" x14ac:dyDescent="0.25">
      <c r="H61" t="s">
        <v>25</v>
      </c>
    </row>
    <row r="62" spans="2:10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D13E6-4717-4045-BF0B-1B098001E5F0}">
  <sheetPr>
    <pageSetUpPr fitToPage="1"/>
  </sheetPr>
  <dimension ref="B1:L62"/>
  <sheetViews>
    <sheetView workbookViewId="0">
      <selection activeCell="D52" sqref="D52:I57"/>
    </sheetView>
  </sheetViews>
  <sheetFormatPr defaultRowHeight="15" x14ac:dyDescent="0.25"/>
  <cols>
    <col min="2" max="2" width="59" customWidth="1"/>
    <col min="3" max="3" width="12.28515625" customWidth="1"/>
    <col min="9" max="9" width="10" customWidth="1"/>
    <col min="10" max="10" width="14.85546875" bestFit="1" customWidth="1"/>
  </cols>
  <sheetData>
    <row r="1" spans="2:12" ht="18" customHeight="1" x14ac:dyDescent="0.35">
      <c r="B1" s="48" t="s">
        <v>56</v>
      </c>
      <c r="C1" s="1"/>
      <c r="D1" s="1"/>
      <c r="E1" s="1"/>
      <c r="F1" s="1"/>
      <c r="G1" s="1"/>
      <c r="H1" s="1"/>
      <c r="I1" s="1"/>
    </row>
    <row r="2" spans="2:12" ht="18" customHeight="1" x14ac:dyDescent="0.25">
      <c r="B2" s="109" t="s">
        <v>0</v>
      </c>
      <c r="C2" s="109"/>
      <c r="D2" s="109"/>
      <c r="E2" s="109"/>
      <c r="F2" s="109"/>
      <c r="G2" s="109"/>
      <c r="H2" s="109"/>
      <c r="I2" s="109"/>
    </row>
    <row r="3" spans="2:12" ht="18" customHeight="1" x14ac:dyDescent="0.35">
      <c r="B3" s="1"/>
      <c r="C3" s="110" t="s">
        <v>109</v>
      </c>
      <c r="D3" s="110"/>
      <c r="E3" s="110"/>
      <c r="F3" s="1"/>
      <c r="G3" s="1"/>
      <c r="H3" s="1"/>
      <c r="I3" s="1"/>
    </row>
    <row r="4" spans="2:12" ht="18.75" thickBot="1" x14ac:dyDescent="0.4">
      <c r="B4" s="1"/>
      <c r="C4" s="1"/>
      <c r="D4" s="1"/>
      <c r="E4" s="1"/>
      <c r="F4" s="1"/>
      <c r="G4" s="1"/>
      <c r="H4" s="1"/>
      <c r="I4" s="1"/>
    </row>
    <row r="5" spans="2:12" ht="31.5" x14ac:dyDescent="0.25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4" t="s">
        <v>8</v>
      </c>
      <c r="J5" s="105" t="s">
        <v>108</v>
      </c>
      <c r="L5" s="58"/>
    </row>
    <row r="6" spans="2:12" ht="15.75" x14ac:dyDescent="0.25">
      <c r="B6" s="5" t="s">
        <v>12</v>
      </c>
      <c r="C6" s="6">
        <f>D6+E6+F6+G6+H6+I6</f>
        <v>6692</v>
      </c>
      <c r="D6" s="6">
        <f t="shared" ref="D6:I6" si="0">D9+D23+D30+D37+D44+D51</f>
        <v>1029</v>
      </c>
      <c r="E6" s="6">
        <f t="shared" si="0"/>
        <v>508</v>
      </c>
      <c r="F6" s="6">
        <f t="shared" si="0"/>
        <v>1394</v>
      </c>
      <c r="G6" s="6">
        <f t="shared" si="0"/>
        <v>1582</v>
      </c>
      <c r="H6" s="6">
        <f t="shared" si="0"/>
        <v>1105</v>
      </c>
      <c r="I6" s="6">
        <f t="shared" si="0"/>
        <v>1074</v>
      </c>
    </row>
    <row r="7" spans="2:12" ht="15.75" x14ac:dyDescent="0.25">
      <c r="B7" s="5" t="s">
        <v>9</v>
      </c>
      <c r="C7" s="6">
        <f>D7+E7+F7+G7+H7+I7</f>
        <v>3160</v>
      </c>
      <c r="D7" s="6">
        <f t="shared" ref="D7:I7" si="1">D11+D13+D15+D25+D27+D29+D32+D34+D36+D39+D41+D43+D46+D48+D50+D53+D55+D57</f>
        <v>430</v>
      </c>
      <c r="E7" s="6">
        <f t="shared" si="1"/>
        <v>228</v>
      </c>
      <c r="F7" s="6">
        <f t="shared" si="1"/>
        <v>677</v>
      </c>
      <c r="G7" s="6">
        <f t="shared" si="1"/>
        <v>791</v>
      </c>
      <c r="H7" s="6">
        <f t="shared" si="1"/>
        <v>552</v>
      </c>
      <c r="I7" s="6">
        <f t="shared" si="1"/>
        <v>482</v>
      </c>
    </row>
    <row r="8" spans="2:12" ht="15.75" x14ac:dyDescent="0.25">
      <c r="B8" s="7" t="s">
        <v>10</v>
      </c>
      <c r="C8" s="6">
        <f>D8+E8+F8+G8+H8+I8</f>
        <v>1757</v>
      </c>
      <c r="D8" s="8">
        <f>D10+D12+D24+D26+D31+D33+D38+D40+D45+D47+D52+D54</f>
        <v>107</v>
      </c>
      <c r="E8" s="8">
        <f t="shared" ref="E8:I8" si="2">E10+E12+E24+E26+E31+E33+E38+E40+E45+E47+E52+E54</f>
        <v>59</v>
      </c>
      <c r="F8" s="8">
        <f t="shared" si="2"/>
        <v>277</v>
      </c>
      <c r="G8" s="8">
        <f t="shared" si="2"/>
        <v>485</v>
      </c>
      <c r="H8" s="8">
        <f t="shared" si="2"/>
        <v>471</v>
      </c>
      <c r="I8" s="8">
        <f t="shared" si="2"/>
        <v>358</v>
      </c>
    </row>
    <row r="9" spans="2:12" ht="20.25" customHeight="1" thickBot="1" x14ac:dyDescent="0.3">
      <c r="B9" s="53" t="s">
        <v>13</v>
      </c>
      <c r="C9" s="6">
        <f t="shared" ref="C9:C57" si="3">D9+E9+F9+G9+H9+I9</f>
        <v>3077</v>
      </c>
      <c r="D9" s="50">
        <f t="shared" ref="D9:I9" si="4">D10+D12+D14</f>
        <v>481</v>
      </c>
      <c r="E9" s="50">
        <f t="shared" si="4"/>
        <v>274</v>
      </c>
      <c r="F9" s="50">
        <f t="shared" si="4"/>
        <v>809</v>
      </c>
      <c r="G9" s="50">
        <f t="shared" si="4"/>
        <v>821</v>
      </c>
      <c r="H9" s="50">
        <f t="shared" si="4"/>
        <v>353</v>
      </c>
      <c r="I9" s="50">
        <f t="shared" si="4"/>
        <v>339</v>
      </c>
      <c r="J9" s="104">
        <f>C9/C6</f>
        <v>0.45980274955170353</v>
      </c>
    </row>
    <row r="10" spans="2:12" ht="19.5" thickBot="1" x14ac:dyDescent="0.3">
      <c r="B10" s="10" t="s">
        <v>14</v>
      </c>
      <c r="C10" s="49">
        <f t="shared" si="3"/>
        <v>48</v>
      </c>
      <c r="D10" s="55">
        <v>1</v>
      </c>
      <c r="E10" s="55">
        <v>1</v>
      </c>
      <c r="F10" s="55">
        <v>10</v>
      </c>
      <c r="G10" s="55">
        <v>24</v>
      </c>
      <c r="H10" s="55">
        <v>9</v>
      </c>
      <c r="I10" s="55">
        <v>3</v>
      </c>
    </row>
    <row r="11" spans="2:12" ht="19.5" thickBot="1" x14ac:dyDescent="0.3">
      <c r="B11" s="12" t="s">
        <v>11</v>
      </c>
      <c r="C11" s="49">
        <f t="shared" si="3"/>
        <v>12</v>
      </c>
      <c r="D11" s="55">
        <v>0</v>
      </c>
      <c r="E11" s="55">
        <v>0</v>
      </c>
      <c r="F11" s="55">
        <v>2</v>
      </c>
      <c r="G11" s="55">
        <v>6</v>
      </c>
      <c r="H11" s="55">
        <v>3</v>
      </c>
      <c r="I11" s="55">
        <v>1</v>
      </c>
    </row>
    <row r="12" spans="2:12" ht="19.5" thickBot="1" x14ac:dyDescent="0.3">
      <c r="B12" s="10" t="s">
        <v>15</v>
      </c>
      <c r="C12" s="49">
        <f t="shared" si="3"/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</row>
    <row r="13" spans="2:12" ht="19.5" thickBot="1" x14ac:dyDescent="0.3">
      <c r="B13" s="12" t="s">
        <v>11</v>
      </c>
      <c r="C13" s="49">
        <f t="shared" si="3"/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</row>
    <row r="14" spans="2:12" ht="19.5" thickBot="1" x14ac:dyDescent="0.3">
      <c r="B14" s="10" t="s">
        <v>16</v>
      </c>
      <c r="C14" s="49">
        <f t="shared" si="3"/>
        <v>3029</v>
      </c>
      <c r="D14" s="55">
        <v>480</v>
      </c>
      <c r="E14" s="55">
        <v>273</v>
      </c>
      <c r="F14" s="55">
        <v>799</v>
      </c>
      <c r="G14" s="55">
        <v>797</v>
      </c>
      <c r="H14" s="55">
        <v>344</v>
      </c>
      <c r="I14" s="55">
        <v>336</v>
      </c>
    </row>
    <row r="15" spans="2:12" ht="19.5" thickBot="1" x14ac:dyDescent="0.3">
      <c r="B15" s="12" t="s">
        <v>11</v>
      </c>
      <c r="C15" s="49">
        <f t="shared" si="3"/>
        <v>1385</v>
      </c>
      <c r="D15" s="55">
        <v>184</v>
      </c>
      <c r="E15" s="55">
        <v>112</v>
      </c>
      <c r="F15" s="55">
        <v>360</v>
      </c>
      <c r="G15" s="55">
        <v>378</v>
      </c>
      <c r="H15" s="55">
        <v>181</v>
      </c>
      <c r="I15" s="55">
        <v>170</v>
      </c>
    </row>
    <row r="16" spans="2:12" ht="16.5" thickBot="1" x14ac:dyDescent="0.3">
      <c r="B16" s="13" t="s">
        <v>17</v>
      </c>
      <c r="C16" s="49">
        <f t="shared" si="3"/>
        <v>1206</v>
      </c>
      <c r="D16" s="17">
        <f t="shared" ref="D16:I16" si="5">D17+D19+D21</f>
        <v>130</v>
      </c>
      <c r="E16" s="17">
        <f t="shared" si="5"/>
        <v>87</v>
      </c>
      <c r="F16" s="17">
        <f t="shared" si="5"/>
        <v>307</v>
      </c>
      <c r="G16" s="17">
        <f t="shared" si="5"/>
        <v>364</v>
      </c>
      <c r="H16" s="17">
        <f t="shared" si="5"/>
        <v>169</v>
      </c>
      <c r="I16" s="17">
        <f t="shared" si="5"/>
        <v>149</v>
      </c>
    </row>
    <row r="17" spans="2:10" ht="19.5" thickBot="1" x14ac:dyDescent="0.3">
      <c r="B17" s="10" t="s">
        <v>14</v>
      </c>
      <c r="C17" s="49">
        <f t="shared" si="3"/>
        <v>4</v>
      </c>
      <c r="D17" s="55">
        <v>0</v>
      </c>
      <c r="E17" s="55">
        <v>0</v>
      </c>
      <c r="F17" s="55">
        <v>1</v>
      </c>
      <c r="G17" s="55">
        <v>0</v>
      </c>
      <c r="H17" s="55">
        <v>3</v>
      </c>
      <c r="I17" s="55">
        <v>0</v>
      </c>
    </row>
    <row r="18" spans="2:10" ht="19.5" thickBot="1" x14ac:dyDescent="0.3">
      <c r="B18" s="12" t="s">
        <v>11</v>
      </c>
      <c r="C18" s="49">
        <f t="shared" si="3"/>
        <v>2</v>
      </c>
      <c r="D18" s="55">
        <v>0</v>
      </c>
      <c r="E18" s="55">
        <v>0</v>
      </c>
      <c r="F18" s="55">
        <v>1</v>
      </c>
      <c r="G18" s="55">
        <v>0</v>
      </c>
      <c r="H18" s="55">
        <v>1</v>
      </c>
      <c r="I18" s="55">
        <v>0</v>
      </c>
    </row>
    <row r="19" spans="2:10" ht="19.5" thickBot="1" x14ac:dyDescent="0.3">
      <c r="B19" s="10" t="s">
        <v>15</v>
      </c>
      <c r="C19" s="49">
        <f t="shared" si="3"/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</row>
    <row r="20" spans="2:10" ht="19.5" thickBot="1" x14ac:dyDescent="0.3">
      <c r="B20" s="12" t="s">
        <v>11</v>
      </c>
      <c r="C20" s="49">
        <f t="shared" si="3"/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</row>
    <row r="21" spans="2:10" ht="19.5" thickBot="1" x14ac:dyDescent="0.3">
      <c r="B21" s="10" t="s">
        <v>16</v>
      </c>
      <c r="C21" s="49">
        <f t="shared" si="3"/>
        <v>1202</v>
      </c>
      <c r="D21" s="55">
        <v>130</v>
      </c>
      <c r="E21" s="55">
        <v>87</v>
      </c>
      <c r="F21" s="55">
        <v>306</v>
      </c>
      <c r="G21" s="55">
        <v>364</v>
      </c>
      <c r="H21" s="55">
        <v>166</v>
      </c>
      <c r="I21" s="55">
        <v>149</v>
      </c>
    </row>
    <row r="22" spans="2:10" ht="19.5" thickBot="1" x14ac:dyDescent="0.3">
      <c r="B22" s="12" t="s">
        <v>11</v>
      </c>
      <c r="C22" s="49">
        <f t="shared" si="3"/>
        <v>630</v>
      </c>
      <c r="D22" s="55">
        <v>62</v>
      </c>
      <c r="E22" s="55">
        <v>40</v>
      </c>
      <c r="F22" s="55">
        <v>155</v>
      </c>
      <c r="G22" s="55">
        <v>193</v>
      </c>
      <c r="H22" s="55">
        <v>91</v>
      </c>
      <c r="I22" s="55">
        <v>89</v>
      </c>
    </row>
    <row r="23" spans="2:10" ht="16.5" thickBot="1" x14ac:dyDescent="0.3">
      <c r="B23" s="14" t="s">
        <v>18</v>
      </c>
      <c r="C23" s="49">
        <f t="shared" si="3"/>
        <v>1598</v>
      </c>
      <c r="D23" s="17">
        <f t="shared" ref="D23:I23" si="6">D24+D26+D28</f>
        <v>264</v>
      </c>
      <c r="E23" s="17">
        <f t="shared" si="6"/>
        <v>112</v>
      </c>
      <c r="F23" s="17">
        <f t="shared" si="6"/>
        <v>234</v>
      </c>
      <c r="G23" s="17">
        <f t="shared" si="6"/>
        <v>304</v>
      </c>
      <c r="H23" s="17">
        <f t="shared" si="6"/>
        <v>315</v>
      </c>
      <c r="I23" s="17">
        <f t="shared" si="6"/>
        <v>369</v>
      </c>
      <c r="J23" s="106">
        <f>C23/C6</f>
        <v>0.23879258816497309</v>
      </c>
    </row>
    <row r="24" spans="2:10" ht="19.5" thickBot="1" x14ac:dyDescent="0.3">
      <c r="B24" s="10" t="s">
        <v>14</v>
      </c>
      <c r="C24" s="49">
        <f t="shared" si="3"/>
        <v>379</v>
      </c>
      <c r="D24" s="55">
        <v>4</v>
      </c>
      <c r="E24" s="55">
        <v>4</v>
      </c>
      <c r="F24" s="55">
        <v>29</v>
      </c>
      <c r="G24" s="55">
        <v>119</v>
      </c>
      <c r="H24" s="55">
        <v>118</v>
      </c>
      <c r="I24" s="55">
        <v>105</v>
      </c>
    </row>
    <row r="25" spans="2:10" ht="19.5" thickBot="1" x14ac:dyDescent="0.3">
      <c r="B25" s="12" t="s">
        <v>11</v>
      </c>
      <c r="C25" s="49">
        <f t="shared" si="3"/>
        <v>185</v>
      </c>
      <c r="D25" s="55">
        <v>1</v>
      </c>
      <c r="E25" s="55">
        <v>1</v>
      </c>
      <c r="F25" s="55">
        <v>14</v>
      </c>
      <c r="G25" s="55">
        <v>58</v>
      </c>
      <c r="H25" s="55">
        <v>53</v>
      </c>
      <c r="I25" s="55">
        <v>58</v>
      </c>
    </row>
    <row r="26" spans="2:10" ht="19.5" thickBot="1" x14ac:dyDescent="0.3">
      <c r="B26" s="10" t="s">
        <v>15</v>
      </c>
      <c r="C26" s="49">
        <f t="shared" si="3"/>
        <v>1</v>
      </c>
      <c r="D26" s="55">
        <v>1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</row>
    <row r="27" spans="2:10" ht="19.5" thickBot="1" x14ac:dyDescent="0.3">
      <c r="B27" s="12" t="s">
        <v>11</v>
      </c>
      <c r="C27" s="49">
        <f t="shared" si="3"/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</row>
    <row r="28" spans="2:10" ht="19.5" thickBot="1" x14ac:dyDescent="0.3">
      <c r="B28" s="10" t="s">
        <v>16</v>
      </c>
      <c r="C28" s="49">
        <f t="shared" si="3"/>
        <v>1218</v>
      </c>
      <c r="D28" s="55">
        <v>259</v>
      </c>
      <c r="E28" s="55">
        <v>108</v>
      </c>
      <c r="F28" s="55">
        <v>205</v>
      </c>
      <c r="G28" s="55">
        <v>185</v>
      </c>
      <c r="H28" s="55">
        <v>197</v>
      </c>
      <c r="I28" s="55">
        <v>264</v>
      </c>
    </row>
    <row r="29" spans="2:10" ht="19.5" thickBot="1" x14ac:dyDescent="0.3">
      <c r="B29" s="12" t="s">
        <v>11</v>
      </c>
      <c r="C29" s="49">
        <f t="shared" si="3"/>
        <v>511</v>
      </c>
      <c r="D29" s="55">
        <v>94</v>
      </c>
      <c r="E29" s="55">
        <v>44</v>
      </c>
      <c r="F29" s="55">
        <v>100</v>
      </c>
      <c r="G29" s="55">
        <v>87</v>
      </c>
      <c r="H29" s="55">
        <v>90</v>
      </c>
      <c r="I29" s="55">
        <v>96</v>
      </c>
    </row>
    <row r="30" spans="2:10" ht="16.5" thickBot="1" x14ac:dyDescent="0.3">
      <c r="B30" s="53" t="s">
        <v>19</v>
      </c>
      <c r="C30" s="49">
        <f t="shared" si="3"/>
        <v>776</v>
      </c>
      <c r="D30" s="17">
        <f t="shared" ref="D30:I30" si="7">D31+D33+D35</f>
        <v>81</v>
      </c>
      <c r="E30" s="17">
        <f t="shared" si="7"/>
        <v>24</v>
      </c>
      <c r="F30" s="17">
        <f t="shared" si="7"/>
        <v>105</v>
      </c>
      <c r="G30" s="17">
        <f t="shared" si="7"/>
        <v>184</v>
      </c>
      <c r="H30" s="17">
        <f t="shared" si="7"/>
        <v>216</v>
      </c>
      <c r="I30" s="17">
        <f t="shared" si="7"/>
        <v>166</v>
      </c>
      <c r="J30" s="106">
        <f>C30/C6</f>
        <v>0.1159593544530783</v>
      </c>
    </row>
    <row r="31" spans="2:10" ht="19.5" thickBot="1" x14ac:dyDescent="0.3">
      <c r="B31" s="10" t="s">
        <v>14</v>
      </c>
      <c r="C31" s="49">
        <f t="shared" si="3"/>
        <v>492</v>
      </c>
      <c r="D31" s="55">
        <v>11</v>
      </c>
      <c r="E31" s="55">
        <v>9</v>
      </c>
      <c r="F31" s="55">
        <v>66</v>
      </c>
      <c r="G31" s="55">
        <v>129</v>
      </c>
      <c r="H31" s="55">
        <v>174</v>
      </c>
      <c r="I31" s="55">
        <v>103</v>
      </c>
    </row>
    <row r="32" spans="2:10" ht="19.5" thickBot="1" x14ac:dyDescent="0.3">
      <c r="B32" s="12" t="s">
        <v>11</v>
      </c>
      <c r="C32" s="49">
        <f t="shared" si="3"/>
        <v>184</v>
      </c>
      <c r="D32" s="55">
        <v>3</v>
      </c>
      <c r="E32" s="55">
        <v>2</v>
      </c>
      <c r="F32" s="55">
        <v>21</v>
      </c>
      <c r="G32" s="55">
        <v>47</v>
      </c>
      <c r="H32" s="55">
        <v>72</v>
      </c>
      <c r="I32" s="55">
        <v>39</v>
      </c>
    </row>
    <row r="33" spans="2:10" ht="19.5" thickBot="1" x14ac:dyDescent="0.3">
      <c r="B33" s="10" t="s">
        <v>15</v>
      </c>
      <c r="C33" s="49">
        <f t="shared" si="3"/>
        <v>18</v>
      </c>
      <c r="D33" s="55">
        <v>18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</row>
    <row r="34" spans="2:10" ht="19.5" thickBot="1" x14ac:dyDescent="0.3">
      <c r="B34" s="12" t="s">
        <v>11</v>
      </c>
      <c r="C34" s="49">
        <f t="shared" si="3"/>
        <v>10</v>
      </c>
      <c r="D34" s="55">
        <v>10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</row>
    <row r="35" spans="2:10" ht="19.5" thickBot="1" x14ac:dyDescent="0.3">
      <c r="B35" s="10" t="s">
        <v>16</v>
      </c>
      <c r="C35" s="49">
        <f t="shared" si="3"/>
        <v>266</v>
      </c>
      <c r="D35" s="55">
        <v>52</v>
      </c>
      <c r="E35" s="55">
        <v>15</v>
      </c>
      <c r="F35" s="55">
        <v>39</v>
      </c>
      <c r="G35" s="55">
        <v>55</v>
      </c>
      <c r="H35" s="55">
        <v>42</v>
      </c>
      <c r="I35" s="55">
        <v>63</v>
      </c>
    </row>
    <row r="36" spans="2:10" ht="19.5" thickBot="1" x14ac:dyDescent="0.3">
      <c r="B36" s="12" t="s">
        <v>11</v>
      </c>
      <c r="C36" s="49">
        <f t="shared" si="3"/>
        <v>81</v>
      </c>
      <c r="D36" s="55">
        <v>11</v>
      </c>
      <c r="E36" s="55">
        <v>4</v>
      </c>
      <c r="F36" s="55">
        <v>23</v>
      </c>
      <c r="G36" s="55">
        <v>18</v>
      </c>
      <c r="H36" s="55">
        <v>16</v>
      </c>
      <c r="I36" s="55">
        <v>9</v>
      </c>
    </row>
    <row r="37" spans="2:10" ht="16.5" thickBot="1" x14ac:dyDescent="0.3">
      <c r="B37" s="54" t="s">
        <v>20</v>
      </c>
      <c r="C37" s="49">
        <f t="shared" si="3"/>
        <v>958</v>
      </c>
      <c r="D37" s="17">
        <f t="shared" ref="D37:I37" si="8">D38+D40+D42</f>
        <v>162</v>
      </c>
      <c r="E37" s="17">
        <f t="shared" si="8"/>
        <v>70</v>
      </c>
      <c r="F37" s="17">
        <f t="shared" si="8"/>
        <v>168</v>
      </c>
      <c r="G37" s="17">
        <f t="shared" si="8"/>
        <v>195</v>
      </c>
      <c r="H37" s="17">
        <f t="shared" si="8"/>
        <v>186</v>
      </c>
      <c r="I37" s="17">
        <f t="shared" si="8"/>
        <v>177</v>
      </c>
      <c r="J37" s="106">
        <f>C37/C6</f>
        <v>0.14315600717274357</v>
      </c>
    </row>
    <row r="38" spans="2:10" ht="19.5" thickBot="1" x14ac:dyDescent="0.3">
      <c r="B38" s="10" t="s">
        <v>14</v>
      </c>
      <c r="C38" s="49">
        <f t="shared" si="3"/>
        <v>592</v>
      </c>
      <c r="D38" s="55">
        <v>24</v>
      </c>
      <c r="E38" s="55">
        <v>31</v>
      </c>
      <c r="F38" s="55">
        <v>108</v>
      </c>
      <c r="G38" s="55">
        <v>155</v>
      </c>
      <c r="H38" s="55">
        <v>145</v>
      </c>
      <c r="I38" s="55">
        <v>129</v>
      </c>
    </row>
    <row r="39" spans="2:10" ht="19.5" thickBot="1" x14ac:dyDescent="0.3">
      <c r="B39" s="12" t="s">
        <v>11</v>
      </c>
      <c r="C39" s="49">
        <f t="shared" si="3"/>
        <v>387</v>
      </c>
      <c r="D39" s="55">
        <v>13</v>
      </c>
      <c r="E39" s="55">
        <v>19</v>
      </c>
      <c r="F39" s="55">
        <v>68</v>
      </c>
      <c r="G39" s="55">
        <v>113</v>
      </c>
      <c r="H39" s="55">
        <v>94</v>
      </c>
      <c r="I39" s="55">
        <v>80</v>
      </c>
    </row>
    <row r="40" spans="2:10" ht="19.5" thickBot="1" x14ac:dyDescent="0.3">
      <c r="B40" s="10" t="s">
        <v>15</v>
      </c>
      <c r="C40" s="49">
        <f t="shared" si="3"/>
        <v>22</v>
      </c>
      <c r="D40" s="55">
        <v>22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</row>
    <row r="41" spans="2:10" ht="19.5" thickBot="1" x14ac:dyDescent="0.3">
      <c r="B41" s="12" t="s">
        <v>11</v>
      </c>
      <c r="C41" s="49">
        <f t="shared" si="3"/>
        <v>10</v>
      </c>
      <c r="D41" s="55">
        <v>10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</row>
    <row r="42" spans="2:10" ht="19.5" thickBot="1" x14ac:dyDescent="0.3">
      <c r="B42" s="10" t="s">
        <v>16</v>
      </c>
      <c r="C42" s="49">
        <f t="shared" si="3"/>
        <v>344</v>
      </c>
      <c r="D42" s="55">
        <v>116</v>
      </c>
      <c r="E42" s="55">
        <v>39</v>
      </c>
      <c r="F42" s="55">
        <v>60</v>
      </c>
      <c r="G42" s="55">
        <v>40</v>
      </c>
      <c r="H42" s="55">
        <v>41</v>
      </c>
      <c r="I42" s="55">
        <v>48</v>
      </c>
    </row>
    <row r="43" spans="2:10" ht="19.5" thickBot="1" x14ac:dyDescent="0.3">
      <c r="B43" s="12" t="s">
        <v>11</v>
      </c>
      <c r="C43" s="49">
        <f t="shared" si="3"/>
        <v>187</v>
      </c>
      <c r="D43" s="55">
        <v>67</v>
      </c>
      <c r="E43" s="55">
        <v>26</v>
      </c>
      <c r="F43" s="55">
        <v>28</v>
      </c>
      <c r="G43" s="55">
        <v>26</v>
      </c>
      <c r="H43" s="55">
        <v>21</v>
      </c>
      <c r="I43" s="55">
        <v>19</v>
      </c>
    </row>
    <row r="44" spans="2:10" ht="16.5" thickBot="1" x14ac:dyDescent="0.3">
      <c r="B44" s="54" t="s">
        <v>21</v>
      </c>
      <c r="C44" s="49">
        <f t="shared" si="3"/>
        <v>83</v>
      </c>
      <c r="D44" s="17">
        <f t="shared" ref="D44:I44" si="9">D45+D47+D49</f>
        <v>16</v>
      </c>
      <c r="E44" s="17">
        <f t="shared" si="9"/>
        <v>5</v>
      </c>
      <c r="F44" s="17">
        <f t="shared" si="9"/>
        <v>10</v>
      </c>
      <c r="G44" s="17">
        <f t="shared" si="9"/>
        <v>30</v>
      </c>
      <c r="H44" s="17">
        <f t="shared" si="9"/>
        <v>18</v>
      </c>
      <c r="I44" s="17">
        <f t="shared" si="9"/>
        <v>4</v>
      </c>
      <c r="J44" s="106">
        <f>C44/C6</f>
        <v>1.2402869097429766E-2</v>
      </c>
    </row>
    <row r="45" spans="2:10" ht="19.5" thickBot="1" x14ac:dyDescent="0.3">
      <c r="B45" s="10" t="s">
        <v>14</v>
      </c>
      <c r="C45" s="49">
        <f t="shared" si="3"/>
        <v>47</v>
      </c>
      <c r="D45" s="55">
        <v>1</v>
      </c>
      <c r="E45" s="55">
        <v>1</v>
      </c>
      <c r="F45" s="55">
        <v>7</v>
      </c>
      <c r="G45" s="55">
        <v>23</v>
      </c>
      <c r="H45" s="55">
        <v>12</v>
      </c>
      <c r="I45" s="55">
        <v>3</v>
      </c>
    </row>
    <row r="46" spans="2:10" ht="19.5" thickBot="1" x14ac:dyDescent="0.3">
      <c r="B46" s="12" t="s">
        <v>11</v>
      </c>
      <c r="C46" s="49">
        <f t="shared" si="3"/>
        <v>41</v>
      </c>
      <c r="D46" s="55">
        <v>1</v>
      </c>
      <c r="E46" s="55">
        <v>1</v>
      </c>
      <c r="F46" s="55">
        <v>7</v>
      </c>
      <c r="G46" s="55">
        <v>20</v>
      </c>
      <c r="H46" s="55">
        <v>9</v>
      </c>
      <c r="I46" s="55">
        <v>3</v>
      </c>
    </row>
    <row r="47" spans="2:10" ht="19.5" thickBot="1" x14ac:dyDescent="0.3">
      <c r="B47" s="10" t="s">
        <v>15</v>
      </c>
      <c r="C47" s="49">
        <f t="shared" si="3"/>
        <v>17</v>
      </c>
      <c r="D47" s="55">
        <v>14</v>
      </c>
      <c r="E47" s="55">
        <v>0</v>
      </c>
      <c r="F47" s="55">
        <v>2</v>
      </c>
      <c r="G47" s="55">
        <v>1</v>
      </c>
      <c r="H47" s="55">
        <v>0</v>
      </c>
      <c r="I47" s="55">
        <v>0</v>
      </c>
    </row>
    <row r="48" spans="2:10" ht="19.5" thickBot="1" x14ac:dyDescent="0.3">
      <c r="B48" s="12" t="s">
        <v>11</v>
      </c>
      <c r="C48" s="49">
        <f t="shared" si="3"/>
        <v>16</v>
      </c>
      <c r="D48" s="55">
        <v>14</v>
      </c>
      <c r="E48" s="55">
        <v>0</v>
      </c>
      <c r="F48" s="55">
        <v>1</v>
      </c>
      <c r="G48" s="55">
        <v>1</v>
      </c>
      <c r="H48" s="55">
        <v>0</v>
      </c>
      <c r="I48" s="55">
        <v>0</v>
      </c>
    </row>
    <row r="49" spans="2:10" ht="19.5" thickBot="1" x14ac:dyDescent="0.3">
      <c r="B49" s="10" t="s">
        <v>16</v>
      </c>
      <c r="C49" s="49">
        <f t="shared" si="3"/>
        <v>19</v>
      </c>
      <c r="D49" s="55">
        <v>1</v>
      </c>
      <c r="E49" s="55">
        <v>4</v>
      </c>
      <c r="F49" s="55">
        <v>1</v>
      </c>
      <c r="G49" s="55">
        <v>6</v>
      </c>
      <c r="H49" s="55">
        <v>6</v>
      </c>
      <c r="I49" s="55">
        <v>1</v>
      </c>
    </row>
    <row r="50" spans="2:10" ht="19.5" thickBot="1" x14ac:dyDescent="0.3">
      <c r="B50" s="12" t="s">
        <v>11</v>
      </c>
      <c r="C50" s="49">
        <f t="shared" si="3"/>
        <v>13</v>
      </c>
      <c r="D50" s="55">
        <v>1</v>
      </c>
      <c r="E50" s="55">
        <v>3</v>
      </c>
      <c r="F50" s="55">
        <v>1</v>
      </c>
      <c r="G50" s="55">
        <v>5</v>
      </c>
      <c r="H50" s="55">
        <v>2</v>
      </c>
      <c r="I50" s="55">
        <v>1</v>
      </c>
    </row>
    <row r="51" spans="2:10" ht="16.5" thickBot="1" x14ac:dyDescent="0.3">
      <c r="B51" s="54" t="s">
        <v>22</v>
      </c>
      <c r="C51" s="49">
        <f t="shared" si="3"/>
        <v>200</v>
      </c>
      <c r="D51" s="17">
        <f t="shared" ref="D51:I51" si="10">D52+D54+D56</f>
        <v>25</v>
      </c>
      <c r="E51" s="17">
        <f t="shared" si="10"/>
        <v>23</v>
      </c>
      <c r="F51" s="17">
        <f t="shared" si="10"/>
        <v>68</v>
      </c>
      <c r="G51" s="17">
        <f t="shared" si="10"/>
        <v>48</v>
      </c>
      <c r="H51" s="17">
        <f t="shared" si="10"/>
        <v>17</v>
      </c>
      <c r="I51" s="17">
        <f t="shared" si="10"/>
        <v>19</v>
      </c>
      <c r="J51" s="106">
        <f>C51/C6</f>
        <v>2.9886431560071727E-2</v>
      </c>
    </row>
    <row r="52" spans="2:10" ht="19.5" thickBot="1" x14ac:dyDescent="0.3">
      <c r="B52" s="10" t="s">
        <v>14</v>
      </c>
      <c r="C52" s="49">
        <f t="shared" si="3"/>
        <v>125</v>
      </c>
      <c r="D52" s="55">
        <v>1</v>
      </c>
      <c r="E52" s="55">
        <v>8</v>
      </c>
      <c r="F52" s="55">
        <v>55</v>
      </c>
      <c r="G52" s="55">
        <v>33</v>
      </c>
      <c r="H52" s="55">
        <v>13</v>
      </c>
      <c r="I52" s="55">
        <v>15</v>
      </c>
    </row>
    <row r="53" spans="2:10" ht="19.5" thickBot="1" x14ac:dyDescent="0.3">
      <c r="B53" s="12" t="s">
        <v>11</v>
      </c>
      <c r="C53" s="49">
        <f t="shared" si="3"/>
        <v>85</v>
      </c>
      <c r="D53" s="55">
        <v>1</v>
      </c>
      <c r="E53" s="55">
        <v>7</v>
      </c>
      <c r="F53" s="55">
        <v>41</v>
      </c>
      <c r="G53" s="55">
        <v>23</v>
      </c>
      <c r="H53" s="55">
        <v>9</v>
      </c>
      <c r="I53" s="55">
        <v>4</v>
      </c>
    </row>
    <row r="54" spans="2:10" ht="19.5" thickBot="1" x14ac:dyDescent="0.3">
      <c r="B54" s="10" t="s">
        <v>15</v>
      </c>
      <c r="C54" s="49">
        <f t="shared" si="3"/>
        <v>16</v>
      </c>
      <c r="D54" s="55">
        <v>10</v>
      </c>
      <c r="E54" s="55">
        <v>5</v>
      </c>
      <c r="F54" s="55">
        <v>0</v>
      </c>
      <c r="G54" s="55">
        <v>1</v>
      </c>
      <c r="H54" s="55">
        <v>0</v>
      </c>
      <c r="I54" s="55">
        <v>0</v>
      </c>
    </row>
    <row r="55" spans="2:10" ht="19.5" thickBot="1" x14ac:dyDescent="0.3">
      <c r="B55" s="12" t="s">
        <v>11</v>
      </c>
      <c r="C55" s="49">
        <f t="shared" si="3"/>
        <v>14</v>
      </c>
      <c r="D55" s="55">
        <v>9</v>
      </c>
      <c r="E55" s="55">
        <v>4</v>
      </c>
      <c r="F55" s="55">
        <v>0</v>
      </c>
      <c r="G55" s="55">
        <v>1</v>
      </c>
      <c r="H55" s="55">
        <v>0</v>
      </c>
      <c r="I55" s="55">
        <v>0</v>
      </c>
    </row>
    <row r="56" spans="2:10" ht="19.5" thickBot="1" x14ac:dyDescent="0.3">
      <c r="B56" s="10" t="s">
        <v>16</v>
      </c>
      <c r="C56" s="49">
        <f t="shared" si="3"/>
        <v>59</v>
      </c>
      <c r="D56" s="55">
        <v>14</v>
      </c>
      <c r="E56" s="55">
        <v>10</v>
      </c>
      <c r="F56" s="55">
        <v>13</v>
      </c>
      <c r="G56" s="55">
        <v>14</v>
      </c>
      <c r="H56" s="55">
        <v>4</v>
      </c>
      <c r="I56" s="55">
        <v>4</v>
      </c>
    </row>
    <row r="57" spans="2:10" ht="19.5" thickBot="1" x14ac:dyDescent="0.3">
      <c r="B57" s="12" t="s">
        <v>11</v>
      </c>
      <c r="C57" s="49">
        <f t="shared" si="3"/>
        <v>39</v>
      </c>
      <c r="D57" s="55">
        <v>11</v>
      </c>
      <c r="E57" s="55">
        <v>5</v>
      </c>
      <c r="F57" s="55">
        <v>11</v>
      </c>
      <c r="G57" s="55">
        <v>8</v>
      </c>
      <c r="H57" s="55">
        <v>2</v>
      </c>
      <c r="I57" s="55">
        <v>2</v>
      </c>
    </row>
    <row r="59" spans="2:10" x14ac:dyDescent="0.25">
      <c r="H59" t="s">
        <v>23</v>
      </c>
    </row>
    <row r="60" spans="2:10" x14ac:dyDescent="0.25">
      <c r="H60" t="s">
        <v>24</v>
      </c>
    </row>
    <row r="61" spans="2:10" x14ac:dyDescent="0.25">
      <c r="H61" t="s">
        <v>25</v>
      </c>
    </row>
    <row r="62" spans="2:10" x14ac:dyDescent="0.25">
      <c r="H62" t="s">
        <v>41</v>
      </c>
    </row>
  </sheetData>
  <mergeCells count="2">
    <mergeCell ref="B2:I2"/>
    <mergeCell ref="C3:E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72</vt:i4>
      </vt:variant>
    </vt:vector>
  </HeadingPairs>
  <TitlesOfParts>
    <vt:vector size="72" baseType="lpstr">
      <vt:lpstr>oct 2025 (3)</vt:lpstr>
      <vt:lpstr>sept 2025 (2)</vt:lpstr>
      <vt:lpstr>august 2025</vt:lpstr>
      <vt:lpstr>iulie 2025</vt:lpstr>
      <vt:lpstr>iunie 2025</vt:lpstr>
      <vt:lpstr>mai 2025 </vt:lpstr>
      <vt:lpstr>aprilie 2025 </vt:lpstr>
      <vt:lpstr>martie 2025</vt:lpstr>
      <vt:lpstr>februarie 2025 </vt:lpstr>
      <vt:lpstr>ian 2025</vt:lpstr>
      <vt:lpstr>profil studii, varsta dec 2022</vt:lpstr>
      <vt:lpstr>decembrie 2022 </vt:lpstr>
      <vt:lpstr>profil studii,varsta dec 2023</vt:lpstr>
      <vt:lpstr>decembrie    2023</vt:lpstr>
      <vt:lpstr>profil studii, varsta dec 2024</vt:lpstr>
      <vt:lpstr>decembrie 2024 </vt:lpstr>
      <vt:lpstr>Evolutie somaj 2022-2024</vt:lpstr>
      <vt:lpstr>noiembrie 2024</vt:lpstr>
      <vt:lpstr>octombrie 2024 </vt:lpstr>
      <vt:lpstr>septembrie 2024</vt:lpstr>
      <vt:lpstr>august 2024 </vt:lpstr>
      <vt:lpstr>iulie 2024 (2)</vt:lpstr>
      <vt:lpstr>iunie 2024</vt:lpstr>
      <vt:lpstr>mai 2024</vt:lpstr>
      <vt:lpstr>aprilie 2024)</vt:lpstr>
      <vt:lpstr>martie 2024</vt:lpstr>
      <vt:lpstr>februarie 2024</vt:lpstr>
      <vt:lpstr>ianuarie 2024</vt:lpstr>
      <vt:lpstr>decembrie 2023</vt:lpstr>
      <vt:lpstr>noiembrie 2023 (2)</vt:lpstr>
      <vt:lpstr>octombrie 2023</vt:lpstr>
      <vt:lpstr>septembrie 2023</vt:lpstr>
      <vt:lpstr>august 2023 </vt:lpstr>
      <vt:lpstr>iulie 2023 (2)</vt:lpstr>
      <vt:lpstr>iunie 2023</vt:lpstr>
      <vt:lpstr>mai 2023 </vt:lpstr>
      <vt:lpstr>aprilie 2023 (4)</vt:lpstr>
      <vt:lpstr>martie 2023 (3)</vt:lpstr>
      <vt:lpstr>februarie 2023 (2)</vt:lpstr>
      <vt:lpstr>ianuarie 2023</vt:lpstr>
      <vt:lpstr>decembrie 2022 (3)</vt:lpstr>
      <vt:lpstr>noiembrie 2022 (2)</vt:lpstr>
      <vt:lpstr>octombrie 2022</vt:lpstr>
      <vt:lpstr>sept 2022 (2)</vt:lpstr>
      <vt:lpstr>august 2022</vt:lpstr>
      <vt:lpstr>iulie 2022 </vt:lpstr>
      <vt:lpstr>iunie 2022</vt:lpstr>
      <vt:lpstr>mai 2022  (2)</vt:lpstr>
      <vt:lpstr>aprilie 2022 </vt:lpstr>
      <vt:lpstr>martie 2022</vt:lpstr>
      <vt:lpstr>februarie 2022</vt:lpstr>
      <vt:lpstr>ian 2022</vt:lpstr>
      <vt:lpstr>dec</vt:lpstr>
      <vt:lpstr>noi</vt:lpstr>
      <vt:lpstr>oct</vt:lpstr>
      <vt:lpstr>sept</vt:lpstr>
      <vt:lpstr>aug 2021  (2)</vt:lpstr>
      <vt:lpstr>iulie 2021 </vt:lpstr>
      <vt:lpstr>martie 2021  </vt:lpstr>
      <vt:lpstr>februarie 2021 </vt:lpstr>
      <vt:lpstr>ianuarie 2021</vt:lpstr>
      <vt:lpstr>ianuarie 2020 </vt:lpstr>
      <vt:lpstr>decembrie 2019</vt:lpstr>
      <vt:lpstr>noiembrie 2019</vt:lpstr>
      <vt:lpstr>octombrie 2019</vt:lpstr>
      <vt:lpstr>septembrie 2019 </vt:lpstr>
      <vt:lpstr>iulie 2019 (2)</vt:lpstr>
      <vt:lpstr>iunie 2019</vt:lpstr>
      <vt:lpstr>apr</vt:lpstr>
      <vt:lpstr>mart. 2019 (2)</vt:lpstr>
      <vt:lpstr>febr. 2019</vt:lpstr>
      <vt:lpstr>ian. 2019 </vt:lpstr>
    </vt:vector>
  </TitlesOfParts>
  <Company>ANOFM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Darvas</dc:creator>
  <cp:lastModifiedBy>Andrea Edit Jano</cp:lastModifiedBy>
  <cp:lastPrinted>2025-11-06T14:22:26Z</cp:lastPrinted>
  <dcterms:created xsi:type="dcterms:W3CDTF">2014-07-01T10:02:02Z</dcterms:created>
  <dcterms:modified xsi:type="dcterms:W3CDTF">2025-11-06T14:23:00Z</dcterms:modified>
</cp:coreProperties>
</file>