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870" windowWidth="23835" windowHeight="8625"/>
  </bookViews>
  <sheets>
    <sheet name="Someri pe localitati" sheetId="3" r:id="rId1"/>
  </sheets>
  <definedNames>
    <definedName name="_xlnm.Print_Titles" localSheetId="0">'Someri pe localitati'!$1:$4</definedName>
  </definedNames>
  <calcPr calcId="145621"/>
</workbook>
</file>

<file path=xl/calcChain.xml><?xml version="1.0" encoding="utf-8"?>
<calcChain xmlns="http://schemas.openxmlformats.org/spreadsheetml/2006/main">
  <c r="G8" i="3" l="1"/>
  <c r="G9" i="3"/>
  <c r="G10" i="3"/>
  <c r="G11" i="3"/>
  <c r="G12" i="3"/>
  <c r="G13" i="3"/>
  <c r="G14" i="3"/>
  <c r="G15" i="3"/>
  <c r="G16" i="3"/>
  <c r="G17" i="3"/>
  <c r="G18" i="3"/>
  <c r="E19" i="3"/>
  <c r="F19" i="3"/>
  <c r="G36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F7" i="3"/>
  <c r="E7" i="3"/>
  <c r="D7" i="3"/>
  <c r="H7" i="3" s="1"/>
  <c r="C7" i="3"/>
  <c r="H15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D19" i="3"/>
  <c r="H19" i="3" s="1"/>
  <c r="C19" i="3"/>
  <c r="H18" i="3"/>
  <c r="H17" i="3"/>
  <c r="H16" i="3"/>
  <c r="H14" i="3"/>
  <c r="H13" i="3"/>
  <c r="H12" i="3"/>
  <c r="H11" i="3"/>
  <c r="H10" i="3"/>
  <c r="H9" i="3"/>
  <c r="H8" i="3"/>
  <c r="F6" i="3"/>
  <c r="F5" i="3" s="1"/>
  <c r="G7" i="3"/>
  <c r="E6" i="3" l="1"/>
  <c r="E5" i="3" s="1"/>
  <c r="G19" i="3"/>
  <c r="C6" i="3"/>
  <c r="C5" i="3" s="1"/>
  <c r="D6" i="3"/>
  <c r="G5" i="3" l="1"/>
  <c r="G6" i="3"/>
  <c r="H6" i="3"/>
  <c r="D5" i="3"/>
  <c r="H5" i="3" s="1"/>
</calcChain>
</file>

<file path=xl/sharedStrings.xml><?xml version="1.0" encoding="utf-8"?>
<sst xmlns="http://schemas.openxmlformats.org/spreadsheetml/2006/main" count="93" uniqueCount="91">
  <si>
    <t>Localitate</t>
  </si>
  <si>
    <t>din care, femei:</t>
  </si>
  <si>
    <t>Numărul şomerilor</t>
  </si>
  <si>
    <t>AGENŢIA JUDEŢEANĂ PENTRU OCUPAREA FORŢEI DE MUNCĂ - Judeţul ALBA</t>
  </si>
  <si>
    <t>JUDET</t>
  </si>
  <si>
    <t>Ponderea şomerilor</t>
  </si>
  <si>
    <t>Total ALBA</t>
  </si>
  <si>
    <t>Mediul Urban</t>
  </si>
  <si>
    <t>MUNICIPIUL ALBA IULIA</t>
  </si>
  <si>
    <t>MUNICIPIUL AIUD</t>
  </si>
  <si>
    <t>MUNICIPIUL BLAJ</t>
  </si>
  <si>
    <t>MUNICIPIUL SEBEŞ</t>
  </si>
  <si>
    <t>ORAŞ ABRUD</t>
  </si>
  <si>
    <t>ORAŞ BAIA DE ARIEŞ</t>
  </si>
  <si>
    <t>ORAŞ CÂMPENI</t>
  </si>
  <si>
    <t>ORAŞ CUGIR</t>
  </si>
  <si>
    <t>ORAŞ OCNA MUREŞ</t>
  </si>
  <si>
    <t>ORAŞ TEIUŞ</t>
  </si>
  <si>
    <t>ORAŞ ZLATNA</t>
  </si>
  <si>
    <t>Mediul Rural</t>
  </si>
  <si>
    <t>ALBAC</t>
  </si>
  <si>
    <t>ALMAŞU MARE</t>
  </si>
  <si>
    <t>ARIEŞENI</t>
  </si>
  <si>
    <t>AVRAM IANCU</t>
  </si>
  <si>
    <t>BERGHIN</t>
  </si>
  <si>
    <t>BISTRA</t>
  </si>
  <si>
    <t>BLANDIANA</t>
  </si>
  <si>
    <t>BUCERDEA GRÂNOASĂ</t>
  </si>
  <si>
    <t>BUCIUM</t>
  </si>
  <si>
    <t>CÂLNIC</t>
  </si>
  <si>
    <t>CENADE</t>
  </si>
  <si>
    <t>CERGĂU</t>
  </si>
  <si>
    <t>CERU-BĂCĂINŢI</t>
  </si>
  <si>
    <t>CETATEA DE BALTĂ</t>
  </si>
  <si>
    <t>CIUGUD</t>
  </si>
  <si>
    <t>CIURULEASA</t>
  </si>
  <si>
    <t>CRĂCIUNELU DE JOS</t>
  </si>
  <si>
    <t>CRICĂU</t>
  </si>
  <si>
    <t>CUT</t>
  </si>
  <si>
    <t>DAIA ROMÂNĂ</t>
  </si>
  <si>
    <t>DOŞTAT</t>
  </si>
  <si>
    <t>FĂRĂU</t>
  </si>
  <si>
    <t>GALDA DE JOS</t>
  </si>
  <si>
    <t>GÂRBOVA</t>
  </si>
  <si>
    <t>GÂRDA DE SUS</t>
  </si>
  <si>
    <t>HOPÂRTA</t>
  </si>
  <si>
    <t>HOREA</t>
  </si>
  <si>
    <t>IGHIU</t>
  </si>
  <si>
    <t>ÎNTREGALDE</t>
  </si>
  <si>
    <t>JIDVEI</t>
  </si>
  <si>
    <t>LIVEZILE</t>
  </si>
  <si>
    <t>LOPADEA NOUĂ</t>
  </si>
  <si>
    <t>LUNCA MUREŞULUI</t>
  </si>
  <si>
    <t>LUPŞA</t>
  </si>
  <si>
    <t>METEŞ</t>
  </si>
  <si>
    <t>MIHALŢ</t>
  </si>
  <si>
    <t>MIRĂSLĂU</t>
  </si>
  <si>
    <t>MOGOŞ</t>
  </si>
  <si>
    <t>NOŞLAC</t>
  </si>
  <si>
    <t>OCOLIŞ</t>
  </si>
  <si>
    <t>OHABA</t>
  </si>
  <si>
    <t>PIANU</t>
  </si>
  <si>
    <t>POIANA VADULUI</t>
  </si>
  <si>
    <t>PONOR</t>
  </si>
  <si>
    <t>POŞAGA</t>
  </si>
  <si>
    <t>RĂDEŞTI</t>
  </si>
  <si>
    <t>RÂMETEA</t>
  </si>
  <si>
    <t>RÂMEŢ</t>
  </si>
  <si>
    <t>ROŞIA DE SECAŞ</t>
  </si>
  <si>
    <t>ROŞIA MONTANĂ</t>
  </si>
  <si>
    <t>SĂLCIUA</t>
  </si>
  <si>
    <t>SĂLIŞTEA</t>
  </si>
  <si>
    <t>SĂSCIORI</t>
  </si>
  <si>
    <t>SÂNCEL</t>
  </si>
  <si>
    <t>SÂNTIMBRU</t>
  </si>
  <si>
    <t>SCĂRIŞOARA</t>
  </si>
  <si>
    <t>SOHODOL</t>
  </si>
  <si>
    <t>STREMŢ</t>
  </si>
  <si>
    <t>ŞIBOT</t>
  </si>
  <si>
    <t>ŞONA</t>
  </si>
  <si>
    <t>ŞPRING</t>
  </si>
  <si>
    <t>ŞUGAG</t>
  </si>
  <si>
    <t>UNIREA</t>
  </si>
  <si>
    <t>VADU MOŢILOR</t>
  </si>
  <si>
    <t>VALEA LUNGĂ</t>
  </si>
  <si>
    <t>VIDRA</t>
  </si>
  <si>
    <t>VINŢU DE JOS</t>
  </si>
  <si>
    <t>Populaţia după domiciliu 
18-64 ani</t>
  </si>
  <si>
    <t>* Am folosit populaţia după domiciliu 18-64 ani la 01.07.2024</t>
  </si>
  <si>
    <t>Ponderea numărului de şomeri în populaţia după domiciliu în vârstă de 18-64 ani 09/2025</t>
  </si>
  <si>
    <t>Totalul lunii SEPTEMBRIE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</si>
</sst>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rgb="FF000000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rgb="FF000066"/>
      <name val="Arial"/>
      <family val="2"/>
    </font>
    <font>
      <b/>
      <sz val="7"/>
      <color rgb="FF000066"/>
      <name val="Arial"/>
      <family val="2"/>
    </font>
    <font>
      <sz val="7"/>
      <color rgb="FF000000"/>
      <name val="Arial"/>
      <family val="2"/>
    </font>
    <font>
      <b/>
      <sz val="7"/>
      <color rgb="FF003366"/>
      <name val="Arial"/>
      <family val="2"/>
    </font>
    <font>
      <b/>
      <sz val="10"/>
      <color rgb="FF333399"/>
      <name val="Arial"/>
      <family val="2"/>
    </font>
    <font>
      <sz val="8"/>
      <color rgb="FF333399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EEEEEE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7EEF7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7E7F7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BBBBBB"/>
      </left>
      <right/>
      <top style="thin">
        <color rgb="FF000000"/>
      </top>
      <bottom style="medium">
        <color rgb="FFBBBBBB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  <border>
      <left/>
      <right/>
      <top/>
      <bottom style="medium">
        <color rgb="FFCCCCCC"/>
      </bottom>
      <diagonal/>
    </border>
    <border>
      <left/>
      <right/>
      <top/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indexed="64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indexed="64"/>
      </bottom>
      <diagonal/>
    </border>
    <border>
      <left style="thin">
        <color rgb="FF000000"/>
      </left>
      <right style="thin">
        <color rgb="FFCCCCCC"/>
      </right>
      <top style="thin">
        <color rgb="FF000000"/>
      </top>
      <bottom style="thin">
        <color rgb="FFCCCCCC"/>
      </bottom>
      <diagonal/>
    </border>
    <border>
      <left style="medium">
        <color rgb="FFBBBBBB"/>
      </left>
      <right style="thin">
        <color rgb="FF000000"/>
      </right>
      <top style="thin">
        <color rgb="FF000000"/>
      </top>
      <bottom style="medium">
        <color rgb="FFBBBBBB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ck">
        <color rgb="FF6666CC"/>
      </bottom>
      <diagonal/>
    </border>
    <border>
      <left style="thin">
        <color rgb="FF000000"/>
      </left>
      <right style="medium">
        <color rgb="FFCCCCCC"/>
      </right>
      <top/>
      <bottom/>
      <diagonal/>
    </border>
    <border>
      <left style="thin">
        <color rgb="FF000000"/>
      </left>
      <right style="medium">
        <color rgb="FFCCCCCC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BBBBBB"/>
      </top>
      <bottom style="thin">
        <color rgb="FFBBBBBB"/>
      </bottom>
      <diagonal/>
    </border>
    <border>
      <left/>
      <right style="thin">
        <color rgb="FFBBBBBB"/>
      </right>
      <top style="thin">
        <color rgb="FFBBBBBB"/>
      </top>
      <bottom style="thin">
        <color rgb="FFBBBBBB"/>
      </bottom>
      <diagonal/>
    </border>
  </borders>
  <cellStyleXfs count="2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9" fontId="2" fillId="0" borderId="0" applyFont="0" applyFill="0" applyBorder="0" applyAlignment="0" applyProtection="0"/>
    <xf numFmtId="0" fontId="4" fillId="0" borderId="1" applyNumberFormat="0" applyFill="0" applyAlignment="0" applyProtection="0"/>
  </cellStyleXfs>
  <cellXfs count="37">
    <xf numFmtId="0" fontId="0" fillId="0" borderId="0" xfId="0"/>
    <xf numFmtId="0" fontId="5" fillId="0" borderId="0" xfId="0" applyFont="1"/>
    <xf numFmtId="0" fontId="6" fillId="26" borderId="2" xfId="0" applyFont="1" applyFill="1" applyBorder="1" applyAlignment="1">
      <alignment vertical="center" wrapText="1"/>
    </xf>
    <xf numFmtId="0" fontId="7" fillId="27" borderId="3" xfId="0" applyFont="1" applyFill="1" applyBorder="1" applyAlignment="1">
      <alignment horizontal="right" wrapText="1"/>
    </xf>
    <xf numFmtId="0" fontId="7" fillId="28" borderId="3" xfId="0" applyFont="1" applyFill="1" applyBorder="1" applyAlignment="1">
      <alignment horizontal="right" wrapText="1"/>
    </xf>
    <xf numFmtId="0" fontId="8" fillId="29" borderId="4" xfId="0" applyFont="1" applyFill="1" applyBorder="1" applyAlignment="1">
      <alignment horizontal="left" wrapText="1"/>
    </xf>
    <xf numFmtId="0" fontId="7" fillId="29" borderId="3" xfId="0" applyFont="1" applyFill="1" applyBorder="1" applyAlignment="1">
      <alignment horizontal="right" wrapText="1"/>
    </xf>
    <xf numFmtId="0" fontId="9" fillId="26" borderId="5" xfId="0" applyFont="1" applyFill="1" applyBorder="1" applyAlignment="1">
      <alignment horizontal="left" vertical="center" wrapText="1" indent="2"/>
    </xf>
    <xf numFmtId="0" fontId="5" fillId="30" borderId="3" xfId="0" applyFont="1" applyFill="1" applyBorder="1" applyAlignment="1">
      <alignment horizontal="right" wrapText="1"/>
    </xf>
    <xf numFmtId="0" fontId="9" fillId="26" borderId="6" xfId="0" applyFont="1" applyFill="1" applyBorder="1" applyAlignment="1">
      <alignment horizontal="left" vertical="center" wrapText="1" indent="2"/>
    </xf>
    <xf numFmtId="0" fontId="5" fillId="30" borderId="7" xfId="0" applyFont="1" applyFill="1" applyBorder="1" applyAlignment="1">
      <alignment horizontal="right" wrapText="1"/>
    </xf>
    <xf numFmtId="10" fontId="7" fillId="27" borderId="3" xfId="25" applyNumberFormat="1" applyFont="1" applyFill="1" applyBorder="1" applyAlignment="1">
      <alignment horizontal="right" wrapText="1"/>
    </xf>
    <xf numFmtId="10" fontId="7" fillId="28" borderId="3" xfId="25" applyNumberFormat="1" applyFont="1" applyFill="1" applyBorder="1" applyAlignment="1">
      <alignment horizontal="right" wrapText="1"/>
    </xf>
    <xf numFmtId="10" fontId="7" fillId="29" borderId="3" xfId="25" applyNumberFormat="1" applyFont="1" applyFill="1" applyBorder="1" applyAlignment="1">
      <alignment horizontal="right" wrapText="1"/>
    </xf>
    <xf numFmtId="10" fontId="5" fillId="30" borderId="3" xfId="25" applyNumberFormat="1" applyFont="1" applyFill="1" applyBorder="1" applyAlignment="1">
      <alignment horizontal="right" wrapText="1"/>
    </xf>
    <xf numFmtId="10" fontId="5" fillId="30" borderId="8" xfId="25" applyNumberFormat="1" applyFont="1" applyFill="1" applyBorder="1" applyAlignment="1">
      <alignment horizontal="right" wrapText="1"/>
    </xf>
    <xf numFmtId="10" fontId="7" fillId="27" borderId="9" xfId="25" applyNumberFormat="1" applyFont="1" applyFill="1" applyBorder="1" applyAlignment="1">
      <alignment horizontal="right" wrapText="1"/>
    </xf>
    <xf numFmtId="10" fontId="7" fillId="28" borderId="9" xfId="25" applyNumberFormat="1" applyFont="1" applyFill="1" applyBorder="1" applyAlignment="1">
      <alignment horizontal="right" wrapText="1"/>
    </xf>
    <xf numFmtId="10" fontId="7" fillId="29" borderId="9" xfId="25" applyNumberFormat="1" applyFont="1" applyFill="1" applyBorder="1" applyAlignment="1">
      <alignment horizontal="right" wrapText="1"/>
    </xf>
    <xf numFmtId="10" fontId="5" fillId="30" borderId="9" xfId="25" applyNumberFormat="1" applyFont="1" applyFill="1" applyBorder="1" applyAlignment="1">
      <alignment horizontal="right" wrapText="1"/>
    </xf>
    <xf numFmtId="10" fontId="5" fillId="30" borderId="10" xfId="25" applyNumberFormat="1" applyFont="1" applyFill="1" applyBorder="1" applyAlignment="1">
      <alignment horizontal="right" wrapText="1"/>
    </xf>
    <xf numFmtId="0" fontId="10" fillId="31" borderId="11" xfId="0" applyFont="1" applyFill="1" applyBorder="1" applyAlignment="1">
      <alignment horizontal="left" vertical="center" wrapText="1"/>
    </xf>
    <xf numFmtId="0" fontId="6" fillId="26" borderId="2" xfId="0" applyFont="1" applyFill="1" applyBorder="1" applyAlignment="1">
      <alignment horizontal="center" vertical="center" wrapText="1"/>
    </xf>
    <xf numFmtId="0" fontId="6" fillId="26" borderId="12" xfId="0" applyFont="1" applyFill="1" applyBorder="1" applyAlignment="1">
      <alignment horizontal="center" vertical="center" wrapText="1"/>
    </xf>
    <xf numFmtId="1" fontId="5" fillId="30" borderId="3" xfId="0" applyNumberFormat="1" applyFont="1" applyFill="1" applyBorder="1" applyAlignment="1">
      <alignment horizontal="right" wrapText="1"/>
    </xf>
    <xf numFmtId="1" fontId="5" fillId="30" borderId="7" xfId="0" applyNumberFormat="1" applyFont="1" applyFill="1" applyBorder="1" applyAlignment="1">
      <alignment horizontal="right" wrapText="1"/>
    </xf>
    <xf numFmtId="1" fontId="1" fillId="30" borderId="3" xfId="0" applyNumberFormat="1" applyFont="1" applyFill="1" applyBorder="1" applyAlignment="1">
      <alignment horizontal="right" wrapText="1"/>
    </xf>
    <xf numFmtId="0" fontId="10" fillId="31" borderId="13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wrapText="1"/>
    </xf>
    <xf numFmtId="0" fontId="12" fillId="0" borderId="14" xfId="0" quotePrefix="1" applyFont="1" applyBorder="1" applyAlignment="1">
      <alignment horizontal="left" wrapText="1"/>
    </xf>
    <xf numFmtId="0" fontId="12" fillId="0" borderId="14" xfId="0" applyFont="1" applyBorder="1" applyAlignment="1">
      <alignment horizontal="left" wrapText="1"/>
    </xf>
    <xf numFmtId="0" fontId="9" fillId="26" borderId="15" xfId="0" applyFont="1" applyFill="1" applyBorder="1" applyAlignment="1">
      <alignment horizontal="left" vertical="center" wrapText="1"/>
    </xf>
    <xf numFmtId="0" fontId="9" fillId="26" borderId="16" xfId="0" applyFont="1" applyFill="1" applyBorder="1" applyAlignment="1">
      <alignment horizontal="left" vertical="center" wrapText="1"/>
    </xf>
    <xf numFmtId="0" fontId="8" fillId="27" borderId="17" xfId="0" quotePrefix="1" applyFont="1" applyFill="1" applyBorder="1" applyAlignment="1">
      <alignment horizontal="left" wrapText="1"/>
    </xf>
    <xf numFmtId="0" fontId="8" fillId="27" borderId="18" xfId="0" applyFont="1" applyFill="1" applyBorder="1" applyAlignment="1">
      <alignment horizontal="left" wrapText="1"/>
    </xf>
    <xf numFmtId="0" fontId="8" fillId="28" borderId="17" xfId="0" applyFont="1" applyFill="1" applyBorder="1" applyAlignment="1">
      <alignment horizontal="left" wrapText="1"/>
    </xf>
    <xf numFmtId="0" fontId="8" fillId="28" borderId="18" xfId="0" applyFont="1" applyFill="1" applyBorder="1" applyAlignment="1">
      <alignment horizontal="left" wrapText="1"/>
    </xf>
  </cellXfs>
  <cellStyles count="2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Normal" xfId="0" builtinId="0"/>
    <cellStyle name="Percent" xfId="25" builtinId="5"/>
    <cellStyle name="Total" xfId="26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9"/>
  <sheetViews>
    <sheetView showGridLines="0" tabSelected="1" topLeftCell="A67" zoomScale="115" zoomScaleNormal="115" workbookViewId="0">
      <selection activeCell="E91" sqref="E91"/>
    </sheetView>
  </sheetViews>
  <sheetFormatPr defaultRowHeight="11.25" x14ac:dyDescent="0.2"/>
  <cols>
    <col min="1" max="1" width="6.28515625" style="1" customWidth="1"/>
    <col min="2" max="2" width="19.42578125" style="1" bestFit="1" customWidth="1"/>
    <col min="3" max="8" width="11.7109375" style="1" customWidth="1"/>
    <col min="9" max="9" width="9.140625" style="1"/>
    <col min="10" max="10" width="9.140625" style="1" customWidth="1"/>
    <col min="11" max="16384" width="9.140625" style="1"/>
  </cols>
  <sheetData>
    <row r="1" spans="1:8" ht="12.75" customHeight="1" x14ac:dyDescent="0.2">
      <c r="A1" s="28" t="s">
        <v>3</v>
      </c>
      <c r="B1" s="28"/>
      <c r="C1" s="28"/>
      <c r="D1" s="28"/>
      <c r="E1" s="28"/>
      <c r="F1" s="28"/>
      <c r="G1" s="28"/>
      <c r="H1" s="28"/>
    </row>
    <row r="2" spans="1:8" ht="12.75" x14ac:dyDescent="0.2">
      <c r="A2" s="28"/>
      <c r="B2" s="28"/>
      <c r="C2" s="28"/>
      <c r="D2" s="28"/>
      <c r="E2" s="28"/>
      <c r="F2" s="28"/>
      <c r="G2" s="28"/>
      <c r="H2" s="28"/>
    </row>
    <row r="3" spans="1:8" ht="12" thickBot="1" x14ac:dyDescent="0.25">
      <c r="A3" s="29" t="s">
        <v>89</v>
      </c>
      <c r="B3" s="30"/>
      <c r="C3" s="30"/>
      <c r="D3" s="30"/>
      <c r="E3" s="30"/>
      <c r="F3" s="30"/>
      <c r="G3" s="30"/>
      <c r="H3" s="30"/>
    </row>
    <row r="4" spans="1:8" ht="46.5" thickTop="1" thickBot="1" x14ac:dyDescent="0.25">
      <c r="A4" s="21" t="s">
        <v>4</v>
      </c>
      <c r="B4" s="2" t="s">
        <v>0</v>
      </c>
      <c r="C4" s="22" t="s">
        <v>87</v>
      </c>
      <c r="D4" s="22" t="s">
        <v>1</v>
      </c>
      <c r="E4" s="22" t="s">
        <v>2</v>
      </c>
      <c r="F4" s="22" t="s">
        <v>1</v>
      </c>
      <c r="G4" s="22" t="s">
        <v>5</v>
      </c>
      <c r="H4" s="23" t="s">
        <v>1</v>
      </c>
    </row>
    <row r="5" spans="1:8" x14ac:dyDescent="0.2">
      <c r="A5" s="33" t="s">
        <v>90</v>
      </c>
      <c r="B5" s="34"/>
      <c r="C5" s="3">
        <f>SUM(C6)</f>
        <v>222536</v>
      </c>
      <c r="D5" s="3">
        <f>SUM(D6)</f>
        <v>108657</v>
      </c>
      <c r="E5" s="3">
        <f>SUM(E6)</f>
        <v>5686</v>
      </c>
      <c r="F5" s="3">
        <f>SUM(F6)</f>
        <v>2857</v>
      </c>
      <c r="G5" s="11">
        <f t="shared" ref="G5:H7" si="0">E5/C5</f>
        <v>2.5550922097997628E-2</v>
      </c>
      <c r="H5" s="16">
        <f t="shared" si="0"/>
        <v>2.6293750057520455E-2</v>
      </c>
    </row>
    <row r="6" spans="1:8" x14ac:dyDescent="0.2">
      <c r="A6" s="35" t="s">
        <v>6</v>
      </c>
      <c r="B6" s="36"/>
      <c r="C6" s="4">
        <f>SUM(C7,C19)</f>
        <v>222536</v>
      </c>
      <c r="D6" s="4">
        <f>SUM(D7,D19)</f>
        <v>108657</v>
      </c>
      <c r="E6" s="4">
        <f>SUM(E7,E19)</f>
        <v>5686</v>
      </c>
      <c r="F6" s="4">
        <f>SUM(F7,F19)</f>
        <v>2857</v>
      </c>
      <c r="G6" s="12">
        <f t="shared" si="0"/>
        <v>2.5550922097997628E-2</v>
      </c>
      <c r="H6" s="17">
        <f t="shared" si="0"/>
        <v>2.6293750057520455E-2</v>
      </c>
    </row>
    <row r="7" spans="1:8" x14ac:dyDescent="0.2">
      <c r="A7" s="27"/>
      <c r="B7" s="5" t="s">
        <v>7</v>
      </c>
      <c r="C7" s="6">
        <f>SUM(C8:C18)</f>
        <v>133620</v>
      </c>
      <c r="D7" s="6">
        <f>SUM(D8:D18)</f>
        <v>67428</v>
      </c>
      <c r="E7" s="6">
        <f>SUM(E8:E18)</f>
        <v>1795</v>
      </c>
      <c r="F7" s="6">
        <f>SUM(F8:F18)</f>
        <v>981</v>
      </c>
      <c r="G7" s="13">
        <f t="shared" si="0"/>
        <v>1.343361772189792E-2</v>
      </c>
      <c r="H7" s="18">
        <f t="shared" si="0"/>
        <v>1.4548852108916177E-2</v>
      </c>
    </row>
    <row r="8" spans="1:8" ht="12" thickBot="1" x14ac:dyDescent="0.25">
      <c r="A8" s="31"/>
      <c r="B8" s="7" t="s">
        <v>8</v>
      </c>
      <c r="C8" s="8">
        <v>45758</v>
      </c>
      <c r="D8" s="8">
        <v>24023</v>
      </c>
      <c r="E8" s="8">
        <v>371</v>
      </c>
      <c r="F8" s="8">
        <v>219</v>
      </c>
      <c r="G8" s="14">
        <f t="shared" ref="G8:H69" si="1">E8/C8</f>
        <v>8.1078718475457844E-3</v>
      </c>
      <c r="H8" s="19">
        <f>F8/D8</f>
        <v>9.1162635807351296E-3</v>
      </c>
    </row>
    <row r="9" spans="1:8" ht="12" thickBot="1" x14ac:dyDescent="0.25">
      <c r="A9" s="31"/>
      <c r="B9" s="7" t="s">
        <v>9</v>
      </c>
      <c r="C9" s="8">
        <v>14538</v>
      </c>
      <c r="D9" s="8">
        <v>7271</v>
      </c>
      <c r="E9" s="8">
        <v>190</v>
      </c>
      <c r="F9" s="8">
        <v>106</v>
      </c>
      <c r="G9" s="14">
        <f t="shared" si="1"/>
        <v>1.3069197963956527E-2</v>
      </c>
      <c r="H9" s="19">
        <f t="shared" si="1"/>
        <v>1.4578462384816394E-2</v>
      </c>
    </row>
    <row r="10" spans="1:8" ht="12" thickBot="1" x14ac:dyDescent="0.25">
      <c r="A10" s="31"/>
      <c r="B10" s="7" t="s">
        <v>10</v>
      </c>
      <c r="C10" s="8">
        <v>12070</v>
      </c>
      <c r="D10" s="8">
        <v>5965</v>
      </c>
      <c r="E10" s="8">
        <v>357</v>
      </c>
      <c r="F10" s="8">
        <v>192</v>
      </c>
      <c r="G10" s="14">
        <f t="shared" si="1"/>
        <v>2.9577464788732393E-2</v>
      </c>
      <c r="H10" s="19">
        <f t="shared" si="1"/>
        <v>3.2187761944677283E-2</v>
      </c>
    </row>
    <row r="11" spans="1:8" ht="12" thickBot="1" x14ac:dyDescent="0.25">
      <c r="A11" s="31"/>
      <c r="B11" s="7" t="s">
        <v>11</v>
      </c>
      <c r="C11" s="8">
        <v>19818</v>
      </c>
      <c r="D11" s="8">
        <v>9970</v>
      </c>
      <c r="E11" s="8">
        <v>271</v>
      </c>
      <c r="F11" s="8">
        <v>161</v>
      </c>
      <c r="G11" s="14">
        <f t="shared" si="1"/>
        <v>1.367443738015945E-2</v>
      </c>
      <c r="H11" s="19">
        <f t="shared" si="1"/>
        <v>1.6148445336008024E-2</v>
      </c>
    </row>
    <row r="12" spans="1:8" ht="12" thickBot="1" x14ac:dyDescent="0.25">
      <c r="A12" s="31"/>
      <c r="B12" s="7" t="s">
        <v>12</v>
      </c>
      <c r="C12" s="8">
        <v>3230</v>
      </c>
      <c r="D12" s="8">
        <v>1590</v>
      </c>
      <c r="E12" s="8">
        <v>70</v>
      </c>
      <c r="F12" s="8">
        <v>36</v>
      </c>
      <c r="G12" s="14">
        <f>E12/C12</f>
        <v>2.1671826625386997E-2</v>
      </c>
      <c r="H12" s="19">
        <f>F12/D12</f>
        <v>2.2641509433962263E-2</v>
      </c>
    </row>
    <row r="13" spans="1:8" ht="12" thickBot="1" x14ac:dyDescent="0.25">
      <c r="A13" s="31"/>
      <c r="B13" s="7" t="s">
        <v>13</v>
      </c>
      <c r="C13" s="8">
        <v>2333</v>
      </c>
      <c r="D13" s="8">
        <v>1100</v>
      </c>
      <c r="E13" s="8">
        <v>79</v>
      </c>
      <c r="F13" s="8">
        <v>38</v>
      </c>
      <c r="G13" s="14">
        <f t="shared" si="1"/>
        <v>3.3861980282897559E-2</v>
      </c>
      <c r="H13" s="19">
        <f t="shared" si="1"/>
        <v>3.4545454545454546E-2</v>
      </c>
    </row>
    <row r="14" spans="1:8" ht="12" thickBot="1" x14ac:dyDescent="0.25">
      <c r="A14" s="31"/>
      <c r="B14" s="7" t="s">
        <v>14</v>
      </c>
      <c r="C14" s="8">
        <v>4218</v>
      </c>
      <c r="D14" s="8">
        <v>2060</v>
      </c>
      <c r="E14" s="8">
        <v>136</v>
      </c>
      <c r="F14" s="8">
        <v>65</v>
      </c>
      <c r="G14" s="14">
        <f t="shared" si="1"/>
        <v>3.2242769084874348E-2</v>
      </c>
      <c r="H14" s="19">
        <f t="shared" si="1"/>
        <v>3.1553398058252427E-2</v>
      </c>
    </row>
    <row r="15" spans="1:8" ht="13.5" customHeight="1" thickBot="1" x14ac:dyDescent="0.25">
      <c r="A15" s="31"/>
      <c r="B15" s="7" t="s">
        <v>15</v>
      </c>
      <c r="C15" s="8">
        <v>14338</v>
      </c>
      <c r="D15" s="8">
        <v>7077</v>
      </c>
      <c r="E15" s="8">
        <v>94</v>
      </c>
      <c r="F15" s="8">
        <v>38</v>
      </c>
      <c r="G15" s="14">
        <f t="shared" si="1"/>
        <v>6.5560050216208676E-3</v>
      </c>
      <c r="H15" s="19">
        <f t="shared" si="1"/>
        <v>5.3695068531863788E-3</v>
      </c>
    </row>
    <row r="16" spans="1:8" ht="12" thickBot="1" x14ac:dyDescent="0.25">
      <c r="A16" s="31"/>
      <c r="B16" s="7" t="s">
        <v>16</v>
      </c>
      <c r="C16" s="8">
        <v>8307</v>
      </c>
      <c r="D16" s="8">
        <v>4010</v>
      </c>
      <c r="E16" s="8">
        <v>113</v>
      </c>
      <c r="F16" s="8">
        <v>60</v>
      </c>
      <c r="G16" s="14">
        <f t="shared" si="1"/>
        <v>1.360298543397135E-2</v>
      </c>
      <c r="H16" s="19">
        <f t="shared" si="1"/>
        <v>1.4962593516209476E-2</v>
      </c>
    </row>
    <row r="17" spans="1:8" ht="12" thickBot="1" x14ac:dyDescent="0.25">
      <c r="A17" s="31"/>
      <c r="B17" s="7" t="s">
        <v>17</v>
      </c>
      <c r="C17" s="8">
        <v>4281</v>
      </c>
      <c r="D17" s="8">
        <v>2083</v>
      </c>
      <c r="E17" s="8">
        <v>30</v>
      </c>
      <c r="F17" s="8">
        <v>19</v>
      </c>
      <c r="G17" s="14">
        <f t="shared" si="1"/>
        <v>7.0077084793272598E-3</v>
      </c>
      <c r="H17" s="19">
        <f t="shared" si="1"/>
        <v>9.1214594335093623E-3</v>
      </c>
    </row>
    <row r="18" spans="1:8" ht="12" thickBot="1" x14ac:dyDescent="0.25">
      <c r="A18" s="31"/>
      <c r="B18" s="7" t="s">
        <v>18</v>
      </c>
      <c r="C18" s="8">
        <v>4729</v>
      </c>
      <c r="D18" s="8">
        <v>2279</v>
      </c>
      <c r="E18" s="8">
        <v>84</v>
      </c>
      <c r="F18" s="8">
        <v>47</v>
      </c>
      <c r="G18" s="14">
        <f t="shared" si="1"/>
        <v>1.7762740537111441E-2</v>
      </c>
      <c r="H18" s="19">
        <f t="shared" si="1"/>
        <v>2.0623080298376482E-2</v>
      </c>
    </row>
    <row r="19" spans="1:8" x14ac:dyDescent="0.2">
      <c r="A19" s="31"/>
      <c r="B19" s="5" t="s">
        <v>19</v>
      </c>
      <c r="C19" s="6">
        <f>SUM(C20:C86)</f>
        <v>88916</v>
      </c>
      <c r="D19" s="6">
        <f>SUM(D20:D86)</f>
        <v>41229</v>
      </c>
      <c r="E19" s="6">
        <f>SUM(E20:E86)</f>
        <v>3891</v>
      </c>
      <c r="F19" s="6">
        <f>SUM(F20:F86)</f>
        <v>1876</v>
      </c>
      <c r="G19" s="13">
        <f t="shared" si="1"/>
        <v>4.3760403077061499E-2</v>
      </c>
      <c r="H19" s="18">
        <f>F19/D19</f>
        <v>4.5501952509156174E-2</v>
      </c>
    </row>
    <row r="20" spans="1:8" ht="12" thickBot="1" x14ac:dyDescent="0.25">
      <c r="A20" s="31"/>
      <c r="B20" s="7" t="s">
        <v>20</v>
      </c>
      <c r="C20" s="8">
        <v>1184</v>
      </c>
      <c r="D20" s="8">
        <v>558</v>
      </c>
      <c r="E20" s="24">
        <v>150</v>
      </c>
      <c r="F20" s="24">
        <v>68</v>
      </c>
      <c r="G20" s="14">
        <f t="shared" si="1"/>
        <v>0.1266891891891892</v>
      </c>
      <c r="H20" s="19">
        <f t="shared" si="1"/>
        <v>0.12186379928315412</v>
      </c>
    </row>
    <row r="21" spans="1:8" ht="12" thickBot="1" x14ac:dyDescent="0.25">
      <c r="A21" s="31"/>
      <c r="B21" s="7" t="s">
        <v>21</v>
      </c>
      <c r="C21" s="8">
        <v>682</v>
      </c>
      <c r="D21" s="8">
        <v>285</v>
      </c>
      <c r="E21" s="24">
        <v>23</v>
      </c>
      <c r="F21" s="24">
        <v>10</v>
      </c>
      <c r="G21" s="14">
        <f t="shared" si="1"/>
        <v>3.3724340175953077E-2</v>
      </c>
      <c r="H21" s="19">
        <f t="shared" si="1"/>
        <v>3.5087719298245612E-2</v>
      </c>
    </row>
    <row r="22" spans="1:8" ht="12" thickBot="1" x14ac:dyDescent="0.25">
      <c r="A22" s="31"/>
      <c r="B22" s="7" t="s">
        <v>22</v>
      </c>
      <c r="C22" s="8">
        <v>926</v>
      </c>
      <c r="D22" s="8">
        <v>431</v>
      </c>
      <c r="E22" s="24">
        <v>38</v>
      </c>
      <c r="F22" s="24">
        <v>14</v>
      </c>
      <c r="G22" s="14">
        <f t="shared" si="1"/>
        <v>4.1036717062634988E-2</v>
      </c>
      <c r="H22" s="19">
        <f t="shared" si="1"/>
        <v>3.248259860788863E-2</v>
      </c>
    </row>
    <row r="23" spans="1:8" ht="12" thickBot="1" x14ac:dyDescent="0.25">
      <c r="A23" s="31"/>
      <c r="B23" s="7" t="s">
        <v>23</v>
      </c>
      <c r="C23" s="8">
        <v>818</v>
      </c>
      <c r="D23" s="8">
        <v>353</v>
      </c>
      <c r="E23" s="24">
        <v>95</v>
      </c>
      <c r="F23" s="24">
        <v>40</v>
      </c>
      <c r="G23" s="14">
        <f t="shared" si="1"/>
        <v>0.11613691931540342</v>
      </c>
      <c r="H23" s="19">
        <f t="shared" si="1"/>
        <v>0.11331444759206799</v>
      </c>
    </row>
    <row r="24" spans="1:8" ht="12" thickBot="1" x14ac:dyDescent="0.25">
      <c r="A24" s="31"/>
      <c r="B24" s="7" t="s">
        <v>24</v>
      </c>
      <c r="C24" s="8">
        <v>1100</v>
      </c>
      <c r="D24" s="8">
        <v>491</v>
      </c>
      <c r="E24" s="26">
        <v>28</v>
      </c>
      <c r="F24" s="26">
        <v>22</v>
      </c>
      <c r="G24" s="14">
        <f t="shared" si="1"/>
        <v>2.5454545454545455E-2</v>
      </c>
      <c r="H24" s="19">
        <f t="shared" si="1"/>
        <v>4.4806517311608958E-2</v>
      </c>
    </row>
    <row r="25" spans="1:8" ht="12" thickBot="1" x14ac:dyDescent="0.25">
      <c r="A25" s="31"/>
      <c r="B25" s="7" t="s">
        <v>25</v>
      </c>
      <c r="C25" s="8">
        <v>2880</v>
      </c>
      <c r="D25" s="8">
        <v>1348</v>
      </c>
      <c r="E25" s="26">
        <v>106</v>
      </c>
      <c r="F25" s="26">
        <v>63</v>
      </c>
      <c r="G25" s="14">
        <f t="shared" si="1"/>
        <v>3.6805555555555557E-2</v>
      </c>
      <c r="H25" s="19">
        <f t="shared" si="1"/>
        <v>4.6735905044510383E-2</v>
      </c>
    </row>
    <row r="26" spans="1:8" ht="12" thickBot="1" x14ac:dyDescent="0.25">
      <c r="A26" s="31"/>
      <c r="B26" s="7" t="s">
        <v>26</v>
      </c>
      <c r="C26" s="8">
        <v>509</v>
      </c>
      <c r="D26" s="8">
        <v>233</v>
      </c>
      <c r="E26" s="26">
        <v>18</v>
      </c>
      <c r="F26" s="26">
        <v>8</v>
      </c>
      <c r="G26" s="14">
        <f t="shared" si="1"/>
        <v>3.536345776031434E-2</v>
      </c>
      <c r="H26" s="19">
        <f t="shared" si="1"/>
        <v>3.4334763948497854E-2</v>
      </c>
    </row>
    <row r="27" spans="1:8" ht="12" thickBot="1" x14ac:dyDescent="0.25">
      <c r="A27" s="31"/>
      <c r="B27" s="7" t="s">
        <v>27</v>
      </c>
      <c r="C27" s="8">
        <v>1416</v>
      </c>
      <c r="D27" s="8">
        <v>664</v>
      </c>
      <c r="E27" s="26">
        <v>0</v>
      </c>
      <c r="F27" s="26">
        <v>0</v>
      </c>
      <c r="G27" s="14">
        <f t="shared" si="1"/>
        <v>0</v>
      </c>
      <c r="H27" s="19">
        <f t="shared" si="1"/>
        <v>0</v>
      </c>
    </row>
    <row r="28" spans="1:8" ht="12" thickBot="1" x14ac:dyDescent="0.25">
      <c r="A28" s="31"/>
      <c r="B28" s="7" t="s">
        <v>28</v>
      </c>
      <c r="C28" s="8">
        <v>767</v>
      </c>
      <c r="D28" s="8">
        <v>348</v>
      </c>
      <c r="E28" s="26">
        <v>14</v>
      </c>
      <c r="F28" s="26">
        <v>10</v>
      </c>
      <c r="G28" s="14">
        <f t="shared" si="1"/>
        <v>1.8252933507170794E-2</v>
      </c>
      <c r="H28" s="19">
        <f t="shared" si="1"/>
        <v>2.8735632183908046E-2</v>
      </c>
    </row>
    <row r="29" spans="1:8" ht="12" thickBot="1" x14ac:dyDescent="0.25">
      <c r="A29" s="31"/>
      <c r="B29" s="7" t="s">
        <v>29</v>
      </c>
      <c r="C29" s="8">
        <v>1187</v>
      </c>
      <c r="D29" s="8">
        <v>550</v>
      </c>
      <c r="E29" s="26">
        <v>86</v>
      </c>
      <c r="F29" s="26">
        <v>43</v>
      </c>
      <c r="G29" s="14">
        <f t="shared" si="1"/>
        <v>7.2451558550968825E-2</v>
      </c>
      <c r="H29" s="19">
        <f t="shared" si="1"/>
        <v>7.8181818181818186E-2</v>
      </c>
    </row>
    <row r="30" spans="1:8" ht="12" thickBot="1" x14ac:dyDescent="0.25">
      <c r="A30" s="31"/>
      <c r="B30" s="7" t="s">
        <v>30</v>
      </c>
      <c r="C30" s="8">
        <v>637</v>
      </c>
      <c r="D30" s="8">
        <v>300</v>
      </c>
      <c r="E30" s="26">
        <v>17</v>
      </c>
      <c r="F30" s="26">
        <v>4</v>
      </c>
      <c r="G30" s="14">
        <f t="shared" si="1"/>
        <v>2.6687598116169546E-2</v>
      </c>
      <c r="H30" s="19">
        <f t="shared" si="1"/>
        <v>1.3333333333333334E-2</v>
      </c>
    </row>
    <row r="31" spans="1:8" ht="12" thickBot="1" x14ac:dyDescent="0.25">
      <c r="A31" s="31"/>
      <c r="B31" s="7" t="s">
        <v>31</v>
      </c>
      <c r="C31" s="8">
        <v>976</v>
      </c>
      <c r="D31" s="8">
        <v>437</v>
      </c>
      <c r="E31" s="26">
        <v>64</v>
      </c>
      <c r="F31" s="26">
        <v>25</v>
      </c>
      <c r="G31" s="14">
        <f t="shared" si="1"/>
        <v>6.5573770491803282E-2</v>
      </c>
      <c r="H31" s="19">
        <f t="shared" si="1"/>
        <v>5.7208237986270026E-2</v>
      </c>
    </row>
    <row r="32" spans="1:8" ht="12" thickBot="1" x14ac:dyDescent="0.25">
      <c r="A32" s="31"/>
      <c r="B32" s="7" t="s">
        <v>32</v>
      </c>
      <c r="C32" s="8">
        <v>119</v>
      </c>
      <c r="D32" s="8">
        <v>45</v>
      </c>
      <c r="E32" s="26">
        <v>1</v>
      </c>
      <c r="F32" s="26">
        <v>0</v>
      </c>
      <c r="G32" s="14">
        <f t="shared" si="1"/>
        <v>8.4033613445378148E-3</v>
      </c>
      <c r="H32" s="19">
        <f t="shared" si="1"/>
        <v>0</v>
      </c>
    </row>
    <row r="33" spans="1:8" ht="12" thickBot="1" x14ac:dyDescent="0.25">
      <c r="A33" s="31"/>
      <c r="B33" s="7" t="s">
        <v>33</v>
      </c>
      <c r="C33" s="8">
        <v>1899</v>
      </c>
      <c r="D33" s="8">
        <v>933</v>
      </c>
      <c r="E33" s="26">
        <v>330</v>
      </c>
      <c r="F33" s="26">
        <v>141</v>
      </c>
      <c r="G33" s="14">
        <f t="shared" si="1"/>
        <v>0.17377567140600317</v>
      </c>
      <c r="H33" s="19">
        <f t="shared" si="1"/>
        <v>0.15112540192926044</v>
      </c>
    </row>
    <row r="34" spans="1:8" ht="12" thickBot="1" x14ac:dyDescent="0.25">
      <c r="A34" s="31"/>
      <c r="B34" s="7" t="s">
        <v>34</v>
      </c>
      <c r="C34" s="8">
        <v>2067</v>
      </c>
      <c r="D34" s="8">
        <v>1013</v>
      </c>
      <c r="E34" s="26">
        <v>21</v>
      </c>
      <c r="F34" s="26">
        <v>8</v>
      </c>
      <c r="G34" s="14">
        <f t="shared" si="1"/>
        <v>1.0159651669085631E-2</v>
      </c>
      <c r="H34" s="19">
        <f t="shared" si="1"/>
        <v>7.8973346495557744E-3</v>
      </c>
    </row>
    <row r="35" spans="1:8" ht="12" thickBot="1" x14ac:dyDescent="0.25">
      <c r="A35" s="31"/>
      <c r="B35" s="7" t="s">
        <v>35</v>
      </c>
      <c r="C35" s="8">
        <v>661</v>
      </c>
      <c r="D35" s="8">
        <v>315</v>
      </c>
      <c r="E35" s="26">
        <v>16</v>
      </c>
      <c r="F35" s="26">
        <v>6</v>
      </c>
      <c r="G35" s="14">
        <f t="shared" si="1"/>
        <v>2.4205748865355523E-2</v>
      </c>
      <c r="H35" s="19">
        <f t="shared" si="1"/>
        <v>1.9047619047619049E-2</v>
      </c>
    </row>
    <row r="36" spans="1:8" ht="12" thickBot="1" x14ac:dyDescent="0.25">
      <c r="A36" s="31"/>
      <c r="B36" s="7" t="s">
        <v>36</v>
      </c>
      <c r="C36" s="8">
        <v>1329</v>
      </c>
      <c r="D36" s="8">
        <v>626</v>
      </c>
      <c r="E36" s="26">
        <v>126</v>
      </c>
      <c r="F36" s="26">
        <v>62</v>
      </c>
      <c r="G36" s="14">
        <f t="shared" si="1"/>
        <v>9.480812641083522E-2</v>
      </c>
      <c r="H36" s="19">
        <f t="shared" si="1"/>
        <v>9.9041533546325874E-2</v>
      </c>
    </row>
    <row r="37" spans="1:8" ht="12" thickBot="1" x14ac:dyDescent="0.25">
      <c r="A37" s="31"/>
      <c r="B37" s="7" t="s">
        <v>37</v>
      </c>
      <c r="C37" s="8">
        <v>1220</v>
      </c>
      <c r="D37" s="8">
        <v>573</v>
      </c>
      <c r="E37" s="26">
        <v>23</v>
      </c>
      <c r="F37" s="26">
        <v>10</v>
      </c>
      <c r="G37" s="14">
        <f t="shared" si="1"/>
        <v>1.8852459016393444E-2</v>
      </c>
      <c r="H37" s="19">
        <f t="shared" si="1"/>
        <v>1.7452006980802792E-2</v>
      </c>
    </row>
    <row r="38" spans="1:8" ht="12" thickBot="1" x14ac:dyDescent="0.25">
      <c r="A38" s="31"/>
      <c r="B38" s="7" t="s">
        <v>38</v>
      </c>
      <c r="C38" s="8">
        <v>766</v>
      </c>
      <c r="D38" s="8">
        <v>350</v>
      </c>
      <c r="E38" s="26">
        <v>0</v>
      </c>
      <c r="F38" s="26">
        <v>0</v>
      </c>
      <c r="G38" s="14">
        <f t="shared" si="1"/>
        <v>0</v>
      </c>
      <c r="H38" s="19">
        <f t="shared" si="1"/>
        <v>0</v>
      </c>
    </row>
    <row r="39" spans="1:8" ht="12" thickBot="1" x14ac:dyDescent="0.25">
      <c r="A39" s="31"/>
      <c r="B39" s="7" t="s">
        <v>39</v>
      </c>
      <c r="C39" s="8">
        <v>1878</v>
      </c>
      <c r="D39" s="8">
        <v>889</v>
      </c>
      <c r="E39" s="26">
        <v>36</v>
      </c>
      <c r="F39" s="26">
        <v>19</v>
      </c>
      <c r="G39" s="14">
        <f t="shared" si="1"/>
        <v>1.9169329073482427E-2</v>
      </c>
      <c r="H39" s="19">
        <f t="shared" si="1"/>
        <v>2.1372328458942633E-2</v>
      </c>
    </row>
    <row r="40" spans="1:8" ht="12" thickBot="1" x14ac:dyDescent="0.25">
      <c r="A40" s="31"/>
      <c r="B40" s="7" t="s">
        <v>40</v>
      </c>
      <c r="C40" s="8">
        <v>648</v>
      </c>
      <c r="D40" s="8">
        <v>296</v>
      </c>
      <c r="E40" s="26">
        <v>51</v>
      </c>
      <c r="F40" s="26">
        <v>25</v>
      </c>
      <c r="G40" s="14">
        <f t="shared" si="1"/>
        <v>7.8703703703703706E-2</v>
      </c>
      <c r="H40" s="19">
        <f t="shared" si="1"/>
        <v>8.4459459459459457E-2</v>
      </c>
    </row>
    <row r="41" spans="1:8" ht="12" thickBot="1" x14ac:dyDescent="0.25">
      <c r="A41" s="31"/>
      <c r="B41" s="7" t="s">
        <v>41</v>
      </c>
      <c r="C41" s="8">
        <v>834</v>
      </c>
      <c r="D41" s="8">
        <v>343</v>
      </c>
      <c r="E41" s="26">
        <v>59</v>
      </c>
      <c r="F41" s="26">
        <v>25</v>
      </c>
      <c r="G41" s="14">
        <f t="shared" si="1"/>
        <v>7.0743405275779381E-2</v>
      </c>
      <c r="H41" s="19">
        <f t="shared" si="1"/>
        <v>7.2886297376093298E-2</v>
      </c>
    </row>
    <row r="42" spans="1:8" ht="12" thickBot="1" x14ac:dyDescent="0.25">
      <c r="A42" s="31"/>
      <c r="B42" s="7" t="s">
        <v>42</v>
      </c>
      <c r="C42" s="8">
        <v>2660</v>
      </c>
      <c r="D42" s="8">
        <v>1291</v>
      </c>
      <c r="E42" s="26">
        <v>28</v>
      </c>
      <c r="F42" s="26">
        <v>18</v>
      </c>
      <c r="G42" s="14">
        <f t="shared" si="1"/>
        <v>1.0526315789473684E-2</v>
      </c>
      <c r="H42" s="19">
        <f t="shared" si="1"/>
        <v>1.3942680092951201E-2</v>
      </c>
    </row>
    <row r="43" spans="1:8" ht="12" thickBot="1" x14ac:dyDescent="0.25">
      <c r="A43" s="31"/>
      <c r="B43" s="7" t="s">
        <v>43</v>
      </c>
      <c r="C43" s="8">
        <v>1313</v>
      </c>
      <c r="D43" s="8">
        <v>637</v>
      </c>
      <c r="E43" s="26">
        <v>88</v>
      </c>
      <c r="F43" s="26">
        <v>51</v>
      </c>
      <c r="G43" s="14">
        <f t="shared" si="1"/>
        <v>6.7022086824067018E-2</v>
      </c>
      <c r="H43" s="19">
        <f t="shared" si="1"/>
        <v>8.0062794348508631E-2</v>
      </c>
    </row>
    <row r="44" spans="1:8" ht="12" thickBot="1" x14ac:dyDescent="0.25">
      <c r="A44" s="31"/>
      <c r="B44" s="7" t="s">
        <v>44</v>
      </c>
      <c r="C44" s="8">
        <v>840</v>
      </c>
      <c r="D44" s="8">
        <v>401</v>
      </c>
      <c r="E44" s="26">
        <v>81</v>
      </c>
      <c r="F44" s="26">
        <v>37</v>
      </c>
      <c r="G44" s="14">
        <f t="shared" si="1"/>
        <v>9.6428571428571433E-2</v>
      </c>
      <c r="H44" s="19">
        <f t="shared" si="1"/>
        <v>9.2269326683291769E-2</v>
      </c>
    </row>
    <row r="45" spans="1:8" ht="12" thickBot="1" x14ac:dyDescent="0.25">
      <c r="A45" s="31"/>
      <c r="B45" s="7" t="s">
        <v>45</v>
      </c>
      <c r="C45" s="8">
        <v>631</v>
      </c>
      <c r="D45" s="8">
        <v>284</v>
      </c>
      <c r="E45" s="26">
        <v>81</v>
      </c>
      <c r="F45" s="26">
        <v>30</v>
      </c>
      <c r="G45" s="14">
        <f t="shared" si="1"/>
        <v>0.12836767036450078</v>
      </c>
      <c r="H45" s="19">
        <f t="shared" si="1"/>
        <v>0.10563380281690141</v>
      </c>
    </row>
    <row r="46" spans="1:8" ht="12" thickBot="1" x14ac:dyDescent="0.25">
      <c r="A46" s="31"/>
      <c r="B46" s="7" t="s">
        <v>46</v>
      </c>
      <c r="C46" s="8">
        <v>1173</v>
      </c>
      <c r="D46" s="8">
        <v>529</v>
      </c>
      <c r="E46" s="26">
        <v>100</v>
      </c>
      <c r="F46" s="26">
        <v>55</v>
      </c>
      <c r="G46" s="14">
        <f t="shared" si="1"/>
        <v>8.525149190110827E-2</v>
      </c>
      <c r="H46" s="19">
        <f t="shared" si="1"/>
        <v>0.10396975425330812</v>
      </c>
    </row>
    <row r="47" spans="1:8" ht="12" thickBot="1" x14ac:dyDescent="0.25">
      <c r="A47" s="31"/>
      <c r="B47" s="7" t="s">
        <v>47</v>
      </c>
      <c r="C47" s="8">
        <v>4524</v>
      </c>
      <c r="D47" s="8">
        <v>2145</v>
      </c>
      <c r="E47" s="26">
        <v>121</v>
      </c>
      <c r="F47" s="26">
        <v>62</v>
      </c>
      <c r="G47" s="14">
        <f t="shared" si="1"/>
        <v>2.6746242263483641E-2</v>
      </c>
      <c r="H47" s="19">
        <f t="shared" si="1"/>
        <v>2.8904428904428906E-2</v>
      </c>
    </row>
    <row r="48" spans="1:8" ht="12" thickBot="1" x14ac:dyDescent="0.25">
      <c r="A48" s="31"/>
      <c r="B48" s="7" t="s">
        <v>48</v>
      </c>
      <c r="C48" s="8">
        <v>305</v>
      </c>
      <c r="D48" s="8">
        <v>120</v>
      </c>
      <c r="E48" s="26">
        <v>6</v>
      </c>
      <c r="F48" s="26">
        <v>3</v>
      </c>
      <c r="G48" s="14">
        <f t="shared" si="1"/>
        <v>1.9672131147540985E-2</v>
      </c>
      <c r="H48" s="19">
        <f t="shared" si="1"/>
        <v>2.5000000000000001E-2</v>
      </c>
    </row>
    <row r="49" spans="1:8" ht="12" thickBot="1" x14ac:dyDescent="0.25">
      <c r="A49" s="31"/>
      <c r="B49" s="7" t="s">
        <v>49</v>
      </c>
      <c r="C49" s="8">
        <v>3348</v>
      </c>
      <c r="D49" s="8">
        <v>1602</v>
      </c>
      <c r="E49" s="26">
        <v>327</v>
      </c>
      <c r="F49" s="26">
        <v>132</v>
      </c>
      <c r="G49" s="14">
        <f t="shared" si="1"/>
        <v>9.7670250896057353E-2</v>
      </c>
      <c r="H49" s="19">
        <f t="shared" si="1"/>
        <v>8.2397003745318345E-2</v>
      </c>
    </row>
    <row r="50" spans="1:8" ht="12" thickBot="1" x14ac:dyDescent="0.25">
      <c r="A50" s="31"/>
      <c r="B50" s="7" t="s">
        <v>50</v>
      </c>
      <c r="C50" s="8">
        <v>647</v>
      </c>
      <c r="D50" s="8">
        <v>291</v>
      </c>
      <c r="E50" s="26">
        <v>4</v>
      </c>
      <c r="F50" s="26">
        <v>3</v>
      </c>
      <c r="G50" s="14">
        <f t="shared" si="1"/>
        <v>6.1823802163833074E-3</v>
      </c>
      <c r="H50" s="19">
        <f t="shared" si="1"/>
        <v>1.0309278350515464E-2</v>
      </c>
    </row>
    <row r="51" spans="1:8" ht="12" thickBot="1" x14ac:dyDescent="0.25">
      <c r="A51" s="31"/>
      <c r="B51" s="7" t="s">
        <v>51</v>
      </c>
      <c r="C51" s="8">
        <v>1494</v>
      </c>
      <c r="D51" s="8">
        <v>651</v>
      </c>
      <c r="E51" s="26">
        <v>29</v>
      </c>
      <c r="F51" s="26">
        <v>12</v>
      </c>
      <c r="G51" s="14">
        <f t="shared" si="1"/>
        <v>1.9410977242302542E-2</v>
      </c>
      <c r="H51" s="19">
        <f t="shared" si="1"/>
        <v>1.8433179723502304E-2</v>
      </c>
    </row>
    <row r="52" spans="1:8" ht="12" thickBot="1" x14ac:dyDescent="0.25">
      <c r="A52" s="31"/>
      <c r="B52" s="7" t="s">
        <v>52</v>
      </c>
      <c r="C52" s="8">
        <v>1506</v>
      </c>
      <c r="D52" s="8">
        <v>699</v>
      </c>
      <c r="E52" s="26">
        <v>33</v>
      </c>
      <c r="F52" s="26">
        <v>14</v>
      </c>
      <c r="G52" s="14">
        <f t="shared" si="1"/>
        <v>2.1912350597609563E-2</v>
      </c>
      <c r="H52" s="19">
        <f t="shared" si="1"/>
        <v>2.0028612303290415E-2</v>
      </c>
    </row>
    <row r="53" spans="1:8" ht="12" thickBot="1" x14ac:dyDescent="0.25">
      <c r="A53" s="31"/>
      <c r="B53" s="7" t="s">
        <v>53</v>
      </c>
      <c r="C53" s="8">
        <v>1762</v>
      </c>
      <c r="D53" s="8">
        <v>817</v>
      </c>
      <c r="E53" s="26">
        <v>68</v>
      </c>
      <c r="F53" s="26">
        <v>43</v>
      </c>
      <c r="G53" s="14">
        <f t="shared" si="1"/>
        <v>3.8592508513053347E-2</v>
      </c>
      <c r="H53" s="19">
        <f t="shared" si="1"/>
        <v>5.2631578947368418E-2</v>
      </c>
    </row>
    <row r="54" spans="1:8" ht="12" thickBot="1" x14ac:dyDescent="0.25">
      <c r="A54" s="31"/>
      <c r="B54" s="7" t="s">
        <v>54</v>
      </c>
      <c r="C54" s="8">
        <v>1567</v>
      </c>
      <c r="D54" s="8">
        <v>734</v>
      </c>
      <c r="E54" s="26">
        <v>20</v>
      </c>
      <c r="F54" s="26">
        <v>12</v>
      </c>
      <c r="G54" s="14">
        <f t="shared" si="1"/>
        <v>1.2763241863433313E-2</v>
      </c>
      <c r="H54" s="19">
        <f t="shared" si="1"/>
        <v>1.6348773841961851E-2</v>
      </c>
    </row>
    <row r="55" spans="1:8" ht="12" thickBot="1" x14ac:dyDescent="0.25">
      <c r="A55" s="31"/>
      <c r="B55" s="7" t="s">
        <v>55</v>
      </c>
      <c r="C55" s="8">
        <v>1915</v>
      </c>
      <c r="D55" s="8">
        <v>873</v>
      </c>
      <c r="E55" s="26">
        <v>16</v>
      </c>
      <c r="F55" s="26">
        <v>7</v>
      </c>
      <c r="G55" s="14">
        <f t="shared" si="1"/>
        <v>8.3550913838120102E-3</v>
      </c>
      <c r="H55" s="19">
        <f t="shared" si="1"/>
        <v>8.0183276059564712E-3</v>
      </c>
    </row>
    <row r="56" spans="1:8" ht="12" thickBot="1" x14ac:dyDescent="0.25">
      <c r="A56" s="31"/>
      <c r="B56" s="7" t="s">
        <v>56</v>
      </c>
      <c r="C56" s="8">
        <v>1183</v>
      </c>
      <c r="D56" s="8">
        <v>553</v>
      </c>
      <c r="E56" s="26">
        <v>36</v>
      </c>
      <c r="F56" s="26">
        <v>14</v>
      </c>
      <c r="G56" s="14">
        <f t="shared" si="1"/>
        <v>3.0431107354184278E-2</v>
      </c>
      <c r="H56" s="19">
        <f t="shared" si="1"/>
        <v>2.5316455696202531E-2</v>
      </c>
    </row>
    <row r="57" spans="1:8" ht="12" thickBot="1" x14ac:dyDescent="0.25">
      <c r="A57" s="31"/>
      <c r="B57" s="7" t="s">
        <v>57</v>
      </c>
      <c r="C57" s="8">
        <v>376</v>
      </c>
      <c r="D57" s="8">
        <v>152</v>
      </c>
      <c r="E57" s="26">
        <v>6</v>
      </c>
      <c r="F57" s="26">
        <v>2</v>
      </c>
      <c r="G57" s="14">
        <f t="shared" si="1"/>
        <v>1.5957446808510637E-2</v>
      </c>
      <c r="H57" s="19">
        <f t="shared" si="1"/>
        <v>1.3157894736842105E-2</v>
      </c>
    </row>
    <row r="58" spans="1:8" ht="12" thickBot="1" x14ac:dyDescent="0.25">
      <c r="A58" s="31"/>
      <c r="B58" s="7" t="s">
        <v>58</v>
      </c>
      <c r="C58" s="8">
        <v>1062</v>
      </c>
      <c r="D58" s="8">
        <v>485</v>
      </c>
      <c r="E58" s="26">
        <v>29</v>
      </c>
      <c r="F58" s="26">
        <v>13</v>
      </c>
      <c r="G58" s="14">
        <f t="shared" si="1"/>
        <v>2.7306967984934087E-2</v>
      </c>
      <c r="H58" s="19">
        <f t="shared" si="1"/>
        <v>2.6804123711340205E-2</v>
      </c>
    </row>
    <row r="59" spans="1:8" ht="12" thickBot="1" x14ac:dyDescent="0.25">
      <c r="A59" s="31"/>
      <c r="B59" s="7" t="s">
        <v>59</v>
      </c>
      <c r="C59" s="8">
        <v>281</v>
      </c>
      <c r="D59" s="8">
        <v>111</v>
      </c>
      <c r="E59" s="26">
        <v>6</v>
      </c>
      <c r="F59" s="26">
        <v>3</v>
      </c>
      <c r="G59" s="14">
        <f t="shared" si="1"/>
        <v>2.1352313167259787E-2</v>
      </c>
      <c r="H59" s="19">
        <f t="shared" si="1"/>
        <v>2.7027027027027029E-2</v>
      </c>
    </row>
    <row r="60" spans="1:8" ht="12" thickBot="1" x14ac:dyDescent="0.25">
      <c r="A60" s="31"/>
      <c r="B60" s="7" t="s">
        <v>60</v>
      </c>
      <c r="C60" s="8">
        <v>283</v>
      </c>
      <c r="D60" s="8">
        <v>114</v>
      </c>
      <c r="E60" s="26">
        <v>2</v>
      </c>
      <c r="F60" s="26">
        <v>1</v>
      </c>
      <c r="G60" s="14">
        <f t="shared" si="1"/>
        <v>7.0671378091872791E-3</v>
      </c>
      <c r="H60" s="19">
        <f t="shared" si="1"/>
        <v>8.771929824561403E-3</v>
      </c>
    </row>
    <row r="61" spans="1:8" ht="12" thickBot="1" x14ac:dyDescent="0.25">
      <c r="A61" s="31"/>
      <c r="B61" s="7" t="s">
        <v>61</v>
      </c>
      <c r="C61" s="8">
        <v>2153</v>
      </c>
      <c r="D61" s="8">
        <v>1002</v>
      </c>
      <c r="E61" s="26">
        <v>42</v>
      </c>
      <c r="F61" s="26">
        <v>25</v>
      </c>
      <c r="G61" s="14">
        <f t="shared" si="1"/>
        <v>1.9507663725034836E-2</v>
      </c>
      <c r="H61" s="19">
        <f t="shared" si="1"/>
        <v>2.4950099800399202E-2</v>
      </c>
    </row>
    <row r="62" spans="1:8" ht="12" thickBot="1" x14ac:dyDescent="0.25">
      <c r="A62" s="31"/>
      <c r="B62" s="7" t="s">
        <v>62</v>
      </c>
      <c r="C62" s="8">
        <v>623</v>
      </c>
      <c r="D62" s="8">
        <v>261</v>
      </c>
      <c r="E62" s="26">
        <v>24</v>
      </c>
      <c r="F62" s="26">
        <v>7</v>
      </c>
      <c r="G62" s="14">
        <f t="shared" si="1"/>
        <v>3.8523274478330656E-2</v>
      </c>
      <c r="H62" s="19">
        <f t="shared" si="1"/>
        <v>2.681992337164751E-2</v>
      </c>
    </row>
    <row r="63" spans="1:8" ht="12" thickBot="1" x14ac:dyDescent="0.25">
      <c r="A63" s="31"/>
      <c r="B63" s="7" t="s">
        <v>63</v>
      </c>
      <c r="C63" s="8">
        <v>361</v>
      </c>
      <c r="D63" s="8">
        <v>146</v>
      </c>
      <c r="E63" s="26">
        <v>11</v>
      </c>
      <c r="F63" s="26">
        <v>4</v>
      </c>
      <c r="G63" s="14">
        <f t="shared" si="1"/>
        <v>3.0470914127423823E-2</v>
      </c>
      <c r="H63" s="19">
        <f t="shared" si="1"/>
        <v>2.7397260273972601E-2</v>
      </c>
    </row>
    <row r="64" spans="1:8" ht="12" thickBot="1" x14ac:dyDescent="0.25">
      <c r="A64" s="31"/>
      <c r="B64" s="7" t="s">
        <v>64</v>
      </c>
      <c r="C64" s="8">
        <v>510</v>
      </c>
      <c r="D64" s="8">
        <v>233</v>
      </c>
      <c r="E64" s="26">
        <v>22</v>
      </c>
      <c r="F64" s="26">
        <v>15</v>
      </c>
      <c r="G64" s="14">
        <f t="shared" si="1"/>
        <v>4.3137254901960784E-2</v>
      </c>
      <c r="H64" s="19">
        <f t="shared" si="1"/>
        <v>6.4377682403433473E-2</v>
      </c>
    </row>
    <row r="65" spans="1:8" ht="12" thickBot="1" x14ac:dyDescent="0.25">
      <c r="A65" s="31"/>
      <c r="B65" s="7" t="s">
        <v>65</v>
      </c>
      <c r="C65" s="8">
        <v>742</v>
      </c>
      <c r="D65" s="8">
        <v>331</v>
      </c>
      <c r="E65" s="26">
        <v>17</v>
      </c>
      <c r="F65" s="26">
        <v>7</v>
      </c>
      <c r="G65" s="14">
        <f t="shared" si="1"/>
        <v>2.2911051212938006E-2</v>
      </c>
      <c r="H65" s="19">
        <f t="shared" si="1"/>
        <v>2.1148036253776436E-2</v>
      </c>
    </row>
    <row r="66" spans="1:8" ht="12" thickBot="1" x14ac:dyDescent="0.25">
      <c r="A66" s="31"/>
      <c r="B66" s="7" t="s">
        <v>67</v>
      </c>
      <c r="C66" s="8">
        <v>296</v>
      </c>
      <c r="D66" s="8">
        <v>135</v>
      </c>
      <c r="E66" s="26">
        <v>17</v>
      </c>
      <c r="F66" s="26">
        <v>5</v>
      </c>
      <c r="G66" s="14">
        <f>E66/C66</f>
        <v>5.7432432432432436E-2</v>
      </c>
      <c r="H66" s="19">
        <f>F66/D66</f>
        <v>3.7037037037037035E-2</v>
      </c>
    </row>
    <row r="67" spans="1:8" ht="12" thickBot="1" x14ac:dyDescent="0.25">
      <c r="A67" s="31"/>
      <c r="B67" s="7" t="s">
        <v>66</v>
      </c>
      <c r="C67" s="8">
        <v>585</v>
      </c>
      <c r="D67" s="8">
        <v>282</v>
      </c>
      <c r="E67" s="26">
        <v>6</v>
      </c>
      <c r="F67" s="26">
        <v>2</v>
      </c>
      <c r="G67" s="14">
        <f t="shared" si="1"/>
        <v>1.0256410256410256E-2</v>
      </c>
      <c r="H67" s="19">
        <f t="shared" si="1"/>
        <v>7.0921985815602835E-3</v>
      </c>
    </row>
    <row r="68" spans="1:8" ht="12" thickBot="1" x14ac:dyDescent="0.25">
      <c r="A68" s="31"/>
      <c r="B68" s="7" t="s">
        <v>68</v>
      </c>
      <c r="C68" s="8">
        <v>920</v>
      </c>
      <c r="D68" s="8">
        <v>406</v>
      </c>
      <c r="E68" s="26">
        <v>57</v>
      </c>
      <c r="F68" s="26">
        <v>20</v>
      </c>
      <c r="G68" s="14">
        <f t="shared" si="1"/>
        <v>6.1956521739130438E-2</v>
      </c>
      <c r="H68" s="19">
        <f t="shared" si="1"/>
        <v>4.9261083743842367E-2</v>
      </c>
    </row>
    <row r="69" spans="1:8" ht="12" thickBot="1" x14ac:dyDescent="0.25">
      <c r="A69" s="31"/>
      <c r="B69" s="7" t="s">
        <v>69</v>
      </c>
      <c r="C69" s="8">
        <v>1623</v>
      </c>
      <c r="D69" s="8">
        <v>755</v>
      </c>
      <c r="E69" s="26">
        <v>204</v>
      </c>
      <c r="F69" s="26">
        <v>103</v>
      </c>
      <c r="G69" s="14">
        <f t="shared" si="1"/>
        <v>0.1256931608133087</v>
      </c>
      <c r="H69" s="19">
        <f t="shared" si="1"/>
        <v>0.13642384105960265</v>
      </c>
    </row>
    <row r="70" spans="1:8" ht="12" thickBot="1" x14ac:dyDescent="0.25">
      <c r="A70" s="31"/>
      <c r="B70" s="7" t="s">
        <v>70</v>
      </c>
      <c r="C70" s="8">
        <v>834</v>
      </c>
      <c r="D70" s="8">
        <v>365</v>
      </c>
      <c r="E70" s="26">
        <v>33</v>
      </c>
      <c r="F70" s="26">
        <v>21</v>
      </c>
      <c r="G70" s="14">
        <f t="shared" ref="G70:H86" si="2">E70/C70</f>
        <v>3.9568345323741004E-2</v>
      </c>
      <c r="H70" s="19">
        <f t="shared" si="2"/>
        <v>5.7534246575342465E-2</v>
      </c>
    </row>
    <row r="71" spans="1:8" ht="12" thickBot="1" x14ac:dyDescent="0.25">
      <c r="A71" s="31"/>
      <c r="B71" s="7" t="s">
        <v>71</v>
      </c>
      <c r="C71" s="8">
        <v>1404</v>
      </c>
      <c r="D71" s="8">
        <v>642</v>
      </c>
      <c r="E71" s="26">
        <v>26</v>
      </c>
      <c r="F71" s="26">
        <v>15</v>
      </c>
      <c r="G71" s="14">
        <f t="shared" si="2"/>
        <v>1.8518518518518517E-2</v>
      </c>
      <c r="H71" s="19">
        <f t="shared" si="2"/>
        <v>2.336448598130841E-2</v>
      </c>
    </row>
    <row r="72" spans="1:8" ht="12" thickBot="1" x14ac:dyDescent="0.25">
      <c r="A72" s="31"/>
      <c r="B72" s="7" t="s">
        <v>73</v>
      </c>
      <c r="C72" s="8">
        <v>1578</v>
      </c>
      <c r="D72" s="8">
        <v>717</v>
      </c>
      <c r="E72" s="26">
        <v>37</v>
      </c>
      <c r="F72" s="26">
        <v>11</v>
      </c>
      <c r="G72" s="14">
        <f>E72/C72</f>
        <v>2.3447401774397972E-2</v>
      </c>
      <c r="H72" s="19">
        <f t="shared" si="2"/>
        <v>1.5341701534170154E-2</v>
      </c>
    </row>
    <row r="73" spans="1:8" ht="12" thickBot="1" x14ac:dyDescent="0.25">
      <c r="A73" s="31"/>
      <c r="B73" s="7" t="s">
        <v>74</v>
      </c>
      <c r="C73" s="8">
        <v>1873</v>
      </c>
      <c r="D73" s="8">
        <v>865</v>
      </c>
      <c r="E73" s="26">
        <v>12</v>
      </c>
      <c r="F73" s="26">
        <v>8</v>
      </c>
      <c r="G73" s="14">
        <f>E73/C73</f>
        <v>6.4068339562199676E-3</v>
      </c>
      <c r="H73" s="19">
        <f t="shared" si="2"/>
        <v>9.2485549132947983E-3</v>
      </c>
    </row>
    <row r="74" spans="1:8" ht="12" thickBot="1" x14ac:dyDescent="0.25">
      <c r="A74" s="31"/>
      <c r="B74" s="7" t="s">
        <v>72</v>
      </c>
      <c r="C74" s="8">
        <v>3911</v>
      </c>
      <c r="D74" s="8">
        <v>1828</v>
      </c>
      <c r="E74" s="26">
        <v>154</v>
      </c>
      <c r="F74" s="26">
        <v>88</v>
      </c>
      <c r="G74" s="14">
        <f t="shared" si="2"/>
        <v>3.9376118639734087E-2</v>
      </c>
      <c r="H74" s="19">
        <f t="shared" si="2"/>
        <v>4.8140043763676151E-2</v>
      </c>
    </row>
    <row r="75" spans="1:8" ht="12" thickBot="1" x14ac:dyDescent="0.25">
      <c r="A75" s="31"/>
      <c r="B75" s="7" t="s">
        <v>75</v>
      </c>
      <c r="C75" s="8">
        <v>798</v>
      </c>
      <c r="D75" s="8">
        <v>357</v>
      </c>
      <c r="E75" s="26">
        <v>181</v>
      </c>
      <c r="F75" s="26">
        <v>83</v>
      </c>
      <c r="G75" s="14">
        <f t="shared" si="2"/>
        <v>0.22681704260651628</v>
      </c>
      <c r="H75" s="19">
        <f t="shared" si="2"/>
        <v>0.23249299719887956</v>
      </c>
    </row>
    <row r="76" spans="1:8" ht="12" thickBot="1" x14ac:dyDescent="0.25">
      <c r="A76" s="31"/>
      <c r="B76" s="7" t="s">
        <v>78</v>
      </c>
      <c r="C76" s="8">
        <v>1399</v>
      </c>
      <c r="D76" s="8">
        <v>633</v>
      </c>
      <c r="E76" s="26">
        <v>33</v>
      </c>
      <c r="F76" s="26">
        <v>18</v>
      </c>
      <c r="G76" s="14">
        <f>E76/C76</f>
        <v>2.3588277340957826E-2</v>
      </c>
      <c r="H76" s="19">
        <f>F76/D76</f>
        <v>2.843601895734597E-2</v>
      </c>
    </row>
    <row r="77" spans="1:8" ht="12" thickBot="1" x14ac:dyDescent="0.25">
      <c r="A77" s="31"/>
      <c r="B77" s="7" t="s">
        <v>76</v>
      </c>
      <c r="C77" s="8">
        <v>957</v>
      </c>
      <c r="D77" s="8">
        <v>441</v>
      </c>
      <c r="E77" s="26">
        <v>62</v>
      </c>
      <c r="F77" s="26">
        <v>31</v>
      </c>
      <c r="G77" s="14">
        <f t="shared" si="2"/>
        <v>6.4785788923719959E-2</v>
      </c>
      <c r="H77" s="19">
        <f t="shared" si="2"/>
        <v>7.029478458049887E-2</v>
      </c>
    </row>
    <row r="78" spans="1:8" ht="12" thickBot="1" x14ac:dyDescent="0.25">
      <c r="A78" s="31"/>
      <c r="B78" s="7" t="s">
        <v>79</v>
      </c>
      <c r="C78" s="8">
        <v>2679</v>
      </c>
      <c r="D78" s="8">
        <v>1284</v>
      </c>
      <c r="E78" s="26">
        <v>176</v>
      </c>
      <c r="F78" s="26">
        <v>83</v>
      </c>
      <c r="G78" s="14">
        <f>E78/C78</f>
        <v>6.5696155281821572E-2</v>
      </c>
      <c r="H78" s="19">
        <f>F78/D78</f>
        <v>6.4641744548286598E-2</v>
      </c>
    </row>
    <row r="79" spans="1:8" ht="12" thickBot="1" x14ac:dyDescent="0.25">
      <c r="A79" s="31"/>
      <c r="B79" s="7" t="s">
        <v>80</v>
      </c>
      <c r="C79" s="8">
        <v>1496</v>
      </c>
      <c r="D79" s="8">
        <v>689</v>
      </c>
      <c r="E79" s="26">
        <v>22</v>
      </c>
      <c r="F79" s="26">
        <v>16</v>
      </c>
      <c r="G79" s="14">
        <f>E79/C79</f>
        <v>1.4705882352941176E-2</v>
      </c>
      <c r="H79" s="19">
        <f>F79/D79</f>
        <v>2.3222060957910014E-2</v>
      </c>
    </row>
    <row r="80" spans="1:8" ht="12" thickBot="1" x14ac:dyDescent="0.25">
      <c r="A80" s="31"/>
      <c r="B80" s="7" t="s">
        <v>77</v>
      </c>
      <c r="C80" s="8">
        <v>1431</v>
      </c>
      <c r="D80" s="8">
        <v>674</v>
      </c>
      <c r="E80" s="26">
        <v>7</v>
      </c>
      <c r="F80" s="26">
        <v>2</v>
      </c>
      <c r="G80" s="14">
        <f t="shared" si="2"/>
        <v>4.8916841369671558E-3</v>
      </c>
      <c r="H80" s="19">
        <f t="shared" si="2"/>
        <v>2.967359050445104E-3</v>
      </c>
    </row>
    <row r="81" spans="1:8" ht="12" thickBot="1" x14ac:dyDescent="0.25">
      <c r="A81" s="31"/>
      <c r="B81" s="7" t="s">
        <v>81</v>
      </c>
      <c r="C81" s="8">
        <v>1670</v>
      </c>
      <c r="D81" s="8">
        <v>776</v>
      </c>
      <c r="E81" s="26">
        <v>24</v>
      </c>
      <c r="F81" s="26">
        <v>18</v>
      </c>
      <c r="G81" s="14">
        <f t="shared" si="2"/>
        <v>1.437125748502994E-2</v>
      </c>
      <c r="H81" s="19">
        <f t="shared" si="2"/>
        <v>2.3195876288659795E-2</v>
      </c>
    </row>
    <row r="82" spans="1:8" ht="12" thickBot="1" x14ac:dyDescent="0.25">
      <c r="A82" s="31"/>
      <c r="B82" s="7" t="s">
        <v>82</v>
      </c>
      <c r="C82" s="8">
        <v>2740</v>
      </c>
      <c r="D82" s="8">
        <v>1234</v>
      </c>
      <c r="E82" s="26">
        <v>101</v>
      </c>
      <c r="F82" s="26">
        <v>54</v>
      </c>
      <c r="G82" s="14">
        <f t="shared" si="2"/>
        <v>3.6861313868613139E-2</v>
      </c>
      <c r="H82" s="19">
        <f t="shared" si="2"/>
        <v>4.3760129659643439E-2</v>
      </c>
    </row>
    <row r="83" spans="1:8" ht="12" thickBot="1" x14ac:dyDescent="0.25">
      <c r="A83" s="31"/>
      <c r="B83" s="7" t="s">
        <v>83</v>
      </c>
      <c r="C83" s="8">
        <v>761</v>
      </c>
      <c r="D83" s="8">
        <v>343</v>
      </c>
      <c r="E83" s="26">
        <v>80</v>
      </c>
      <c r="F83" s="26">
        <v>39</v>
      </c>
      <c r="G83" s="14">
        <f t="shared" si="2"/>
        <v>0.10512483574244415</v>
      </c>
      <c r="H83" s="19">
        <f t="shared" si="2"/>
        <v>0.11370262390670553</v>
      </c>
    </row>
    <row r="84" spans="1:8" ht="12" thickBot="1" x14ac:dyDescent="0.25">
      <c r="A84" s="31"/>
      <c r="B84" s="7" t="s">
        <v>84</v>
      </c>
      <c r="C84" s="8">
        <v>1918</v>
      </c>
      <c r="D84" s="8">
        <v>886</v>
      </c>
      <c r="E84" s="24">
        <v>61</v>
      </c>
      <c r="F84" s="24">
        <v>25</v>
      </c>
      <c r="G84" s="14">
        <f t="shared" si="2"/>
        <v>3.180396246089677E-2</v>
      </c>
      <c r="H84" s="19">
        <f t="shared" si="2"/>
        <v>2.8216704288939052E-2</v>
      </c>
    </row>
    <row r="85" spans="1:8" ht="12" thickBot="1" x14ac:dyDescent="0.25">
      <c r="A85" s="31"/>
      <c r="B85" s="7" t="s">
        <v>85</v>
      </c>
      <c r="C85" s="8">
        <v>895</v>
      </c>
      <c r="D85" s="8">
        <v>405</v>
      </c>
      <c r="E85" s="24">
        <v>47</v>
      </c>
      <c r="F85" s="24">
        <v>24</v>
      </c>
      <c r="G85" s="14">
        <f t="shared" si="2"/>
        <v>5.2513966480446927E-2</v>
      </c>
      <c r="H85" s="19">
        <f t="shared" si="2"/>
        <v>5.9259259259259262E-2</v>
      </c>
    </row>
    <row r="86" spans="1:8" x14ac:dyDescent="0.2">
      <c r="A86" s="32"/>
      <c r="B86" s="9" t="s">
        <v>86</v>
      </c>
      <c r="C86" s="10">
        <v>3386</v>
      </c>
      <c r="D86" s="10">
        <v>1669</v>
      </c>
      <c r="E86" s="25">
        <v>52</v>
      </c>
      <c r="F86" s="25">
        <v>37</v>
      </c>
      <c r="G86" s="15">
        <f t="shared" si="2"/>
        <v>1.535735380980508E-2</v>
      </c>
      <c r="H86" s="20">
        <f t="shared" si="2"/>
        <v>2.2168963451168363E-2</v>
      </c>
    </row>
    <row r="89" spans="1:8" x14ac:dyDescent="0.2">
      <c r="B89" s="1" t="s">
        <v>88</v>
      </c>
    </row>
  </sheetData>
  <mergeCells count="6">
    <mergeCell ref="A1:H1"/>
    <mergeCell ref="A2:H2"/>
    <mergeCell ref="A3:H3"/>
    <mergeCell ref="A8:A86"/>
    <mergeCell ref="A5:B5"/>
    <mergeCell ref="A6:B6"/>
  </mergeCells>
  <pageMargins left="0.27559055118110237" right="0.27559055118110237" top="0.74803149606299213" bottom="0.74803149606299213" header="0.31496062992125984" footer="0.31496062992125984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Someri pe localitati</vt:lpstr>
      <vt:lpstr>'Someri pe localitati'!Print_Titles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Intrari pe motive grupate pe judete</dc:title>
  <dc:creator>Oana Giura</dc:creator>
  <cp:lastModifiedBy>Oana Giura</cp:lastModifiedBy>
  <cp:lastPrinted>2023-10-03T10:05:20Z</cp:lastPrinted>
  <dcterms:created xsi:type="dcterms:W3CDTF">2014-01-30T12:54:28Z</dcterms:created>
  <dcterms:modified xsi:type="dcterms:W3CDTF">2025-10-03T10:50:00Z</dcterms:modified>
</cp:coreProperties>
</file>